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2930" firstSheet="31" activeTab="34"/>
  </bookViews>
  <sheets>
    <sheet name="1المؤشرات الرئيسيةص12" sheetId="1" r:id="rId1"/>
    <sheet name="تابع ج1ص13" sheetId="2" r:id="rId2"/>
    <sheet name="2اجمالي المؤشرات ص14" sheetId="3" r:id="rId3"/>
    <sheet name="3 المطارات دولي مختلف ص15 " sheetId="4" r:id="rId4"/>
    <sheet name="4 المطارات دولي خطوط ص16" sheetId="5" r:id="rId5"/>
    <sheet name=" 5المطارات داخلي خطوط ص17" sheetId="6" r:id="rId6"/>
    <sheet name="6مطارات داخلي+دولي خطوط ص18" sheetId="7" r:id="rId7"/>
    <sheet name="7اجمالي بضاعة جديد ص 21" sheetId="8" r:id="rId8"/>
    <sheet name="8اجمالي بريد جديد ص22" sheetId="9" r:id="rId9"/>
    <sheet name="9بغداد دولي ص25" sheetId="10" r:id="rId10"/>
    <sheet name="10بغداد داخلي ص26" sheetId="11" r:id="rId11"/>
    <sheet name="11 بغداد اجمالي شركات ص28" sheetId="12" r:id="rId12"/>
    <sheet name="12بغداد بضاعة ص29" sheetId="13" r:id="rId13"/>
    <sheet name="13 بغداد بريد ص30" sheetId="14" r:id="rId14"/>
    <sheet name="14اربيل دولي ص33" sheetId="15" r:id="rId15"/>
    <sheet name="15اربيل داخلي ص34" sheetId="16" r:id="rId16"/>
    <sheet name="16اربيل اجمالي شركات ص36" sheetId="17" r:id="rId17"/>
    <sheet name="17سليمانية دولي ص39" sheetId="18" r:id="rId18"/>
    <sheet name="18سليمانية داخلي ص40" sheetId="19" r:id="rId19"/>
    <sheet name="19سليمانية اجمالي شركات ص42" sheetId="20" r:id="rId20"/>
    <sheet name="20بضاعة سليمانيةص43" sheetId="21" r:id="rId21"/>
    <sheet name="21بصرة دولي ص46" sheetId="22" r:id="rId22"/>
    <sheet name=" 22بصرة داخلي ص47" sheetId="23" r:id="rId23"/>
    <sheet name="23بصرة اجمالي شركات ص49" sheetId="24" r:id="rId24"/>
    <sheet name="24بضاعة بصرة ص50" sheetId="25" r:id="rId25"/>
    <sheet name="25نجف دولي ص53" sheetId="26" r:id="rId26"/>
    <sheet name="26نجف داخلي ص54" sheetId="27" r:id="rId27"/>
    <sheet name="27نجف اجمالي شركات ص56" sheetId="28" r:id="rId28"/>
    <sheet name="ورقة1" sheetId="29" state="hidden" r:id="rId29"/>
    <sheet name="ورقة2" sheetId="30" state="hidden" r:id="rId30"/>
    <sheet name="ورقة3" sheetId="31" state="hidden" r:id="rId31"/>
    <sheet name="28جدول ملاحة وشكل11ص57" sheetId="32" r:id="rId32"/>
    <sheet name="31-30-29عاملين طبيعة عمل ص58" sheetId="33" r:id="rId33"/>
    <sheet name="33-32عاملين مستوى تعليمي ص60" sheetId="34" r:id="rId34"/>
    <sheet name="34عاملين ملاحة مستوى تعليمي ص61" sheetId="35" r:id="rId35"/>
  </sheets>
  <definedNames>
    <definedName name="_xlnm.Print_Area" localSheetId="22">' 22بصرة داخلي ص47'!$A$1:$H$21</definedName>
    <definedName name="_xlnm.Print_Area" localSheetId="5">' 5المطارات داخلي خطوط ص17'!$A$2:$H$19</definedName>
    <definedName name="_xlnm.Print_Area" localSheetId="10">'10بغداد داخلي ص26'!$A$1:$H$21</definedName>
    <definedName name="_xlnm.Print_Area" localSheetId="11">'11 بغداد اجمالي شركات ص28'!$A$1:$H$41</definedName>
    <definedName name="_xlnm.Print_Area" localSheetId="12">'12بغداد بضاعة ص29'!$A$1:$E$19</definedName>
    <definedName name="_xlnm.Print_Area" localSheetId="13">'13 بغداد بريد ص30'!$A$1:$E$21</definedName>
    <definedName name="_xlnm.Print_Area" localSheetId="14">'14اربيل دولي ص33'!$A$1:$H$21</definedName>
    <definedName name="_xlnm.Print_Area" localSheetId="15">'15اربيل داخلي ص34'!$A$1:$H$21</definedName>
    <definedName name="_xlnm.Print_Area" localSheetId="16">'16اربيل اجمالي شركات ص36'!$A$1:$H$30</definedName>
    <definedName name="_xlnm.Print_Area" localSheetId="17">'17سليمانية دولي ص39'!$A$1:$H$21</definedName>
    <definedName name="_xlnm.Print_Area" localSheetId="18">'18سليمانية داخلي ص40'!$A$1:$H$21</definedName>
    <definedName name="_xlnm.Print_Area" localSheetId="19">'19سليمانية اجمالي شركات ص42'!$A$1:$H$22</definedName>
    <definedName name="_xlnm.Print_Area" localSheetId="0">'1المؤشرات الرئيسيةص12'!$A$1:$F$21</definedName>
    <definedName name="_xlnm.Print_Area" localSheetId="20">'20بضاعة سليمانيةص43'!$A$1:$E$20</definedName>
    <definedName name="_xlnm.Print_Area" localSheetId="21">'21بصرة دولي ص46'!$A$1:$H$21</definedName>
    <definedName name="_xlnm.Print_Area" localSheetId="23">'23بصرة اجمالي شركات ص49'!$A$1:$H$30</definedName>
    <definedName name="_xlnm.Print_Area" localSheetId="25">'25نجف دولي ص53'!$A$1:$H$21</definedName>
    <definedName name="_xlnm.Print_Area" localSheetId="26">'26نجف داخلي ص54'!$A$1:$H$21</definedName>
    <definedName name="_xlnm.Print_Area" localSheetId="27">'27نجف اجمالي شركات ص56'!$A$1:$H$35</definedName>
    <definedName name="_xlnm.Print_Area" localSheetId="31">'28جدول ملاحة وشكل11ص57'!$A$1:$E$18</definedName>
    <definedName name="_xlnm.Print_Area" localSheetId="2">'2اجمالي المؤشرات ص14'!$A$1:$G$23</definedName>
    <definedName name="_xlnm.Print_Area" localSheetId="3">'3 المطارات دولي مختلف ص15 '!$A$1:$H$18</definedName>
    <definedName name="_xlnm.Print_Area" localSheetId="32">'31-30-29عاملين طبيعة عمل ص58'!$A$1:$F$32</definedName>
    <definedName name="_xlnm.Print_Area" localSheetId="33">'33-32عاملين مستوى تعليمي ص60'!$A$1:$E$32</definedName>
    <definedName name="_xlnm.Print_Area" localSheetId="4">'4 المطارات دولي خطوط ص16'!$A$1:$H$19</definedName>
    <definedName name="_xlnm.Print_Area" localSheetId="6">'6مطارات داخلي+دولي خطوط ص18'!$A$1:$H$19</definedName>
    <definedName name="_xlnm.Print_Area" localSheetId="7">'7اجمالي بضاعة جديد ص 21'!$A$1:$H$19</definedName>
    <definedName name="_xlnm.Print_Area" localSheetId="8">'8اجمالي بريد جديد ص22'!$A$1:$H$19</definedName>
    <definedName name="_xlnm.Print_Area" localSheetId="9">'9بغداد دولي ص25'!$A$1:$H$22</definedName>
    <definedName name="_xlnm.Print_Area" localSheetId="1">'تابع ج1ص13'!$A$1:$F$27</definedName>
  </definedNames>
  <calcPr fullCalcOnLoad="1"/>
</workbook>
</file>

<file path=xl/sharedStrings.xml><?xml version="1.0" encoding="utf-8"?>
<sst xmlns="http://schemas.openxmlformats.org/spreadsheetml/2006/main" count="1829" uniqueCount="629">
  <si>
    <t>التفاصيل</t>
  </si>
  <si>
    <t>ت</t>
  </si>
  <si>
    <t>ألمطارات</t>
  </si>
  <si>
    <t>عدد الطائرات</t>
  </si>
  <si>
    <t xml:space="preserve">    عدد الرحلات الاجمالي 
(الدولي + الداخلي)</t>
  </si>
  <si>
    <t xml:space="preserve">حركة المسافرين الاجمالي </t>
  </si>
  <si>
    <t>الهابطة</t>
  </si>
  <si>
    <t>المغادرة</t>
  </si>
  <si>
    <t>القادمون</t>
  </si>
  <si>
    <t>المغادرون</t>
  </si>
  <si>
    <t xml:space="preserve"> طائرات الخطوط الجوية العراقية (الناقل الوطني)</t>
  </si>
  <si>
    <t xml:space="preserve"> الطائرات المؤجرة</t>
  </si>
  <si>
    <t xml:space="preserve"> الطائرات الخاصة</t>
  </si>
  <si>
    <t>المجموع</t>
  </si>
  <si>
    <t>كانون الثاني</t>
  </si>
  <si>
    <t>شباط</t>
  </si>
  <si>
    <t>نيسان</t>
  </si>
  <si>
    <t>حزيران</t>
  </si>
  <si>
    <t>تموز</t>
  </si>
  <si>
    <t>تشرين الثاني</t>
  </si>
  <si>
    <t>الشهر</t>
  </si>
  <si>
    <t xml:space="preserve">مطار بغـــداد الدولي </t>
  </si>
  <si>
    <t xml:space="preserve">مطار البصرة الدولي </t>
  </si>
  <si>
    <t>شركات الطيران العاملة</t>
  </si>
  <si>
    <t>ألشهر</t>
  </si>
  <si>
    <t>جدول رقم (2) أ</t>
  </si>
  <si>
    <t xml:space="preserve">الطائرات العربية والاجنبية </t>
  </si>
  <si>
    <t/>
  </si>
  <si>
    <t>المطارات</t>
  </si>
  <si>
    <t xml:space="preserve"> </t>
  </si>
  <si>
    <t>جدول (1)</t>
  </si>
  <si>
    <t>جدول (5)</t>
  </si>
  <si>
    <t>Table (1)</t>
  </si>
  <si>
    <t>Airport</t>
  </si>
  <si>
    <t>Month</t>
  </si>
  <si>
    <t xml:space="preserve"> المجموع                 </t>
  </si>
  <si>
    <t>آب</t>
  </si>
  <si>
    <t>مطار أربيل الدولي</t>
  </si>
  <si>
    <t xml:space="preserve">مطار النجف الدولي </t>
  </si>
  <si>
    <t>أذار</t>
  </si>
  <si>
    <t>أيار</t>
  </si>
  <si>
    <t>أيلول</t>
  </si>
  <si>
    <t>تشرين الأول</t>
  </si>
  <si>
    <t>كانون الأول</t>
  </si>
  <si>
    <t xml:space="preserve">المجموع </t>
  </si>
  <si>
    <t xml:space="preserve">الهابطة </t>
  </si>
  <si>
    <t xml:space="preserve">المغادرة </t>
  </si>
  <si>
    <t xml:space="preserve">القادمون </t>
  </si>
  <si>
    <t xml:space="preserve">المغادرون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</si>
  <si>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</si>
  <si>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</si>
  <si>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</si>
  <si>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</si>
  <si>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</si>
  <si>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</si>
  <si>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</si>
  <si>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</si>
  <si>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</si>
  <si>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</si>
  <si>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</si>
  <si>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</si>
  <si>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</si>
  <si>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 xml:space="preserve">Total </t>
  </si>
  <si>
    <t>Landing</t>
  </si>
  <si>
    <t xml:space="preserve">Departing </t>
  </si>
  <si>
    <t>Arrivals</t>
  </si>
  <si>
    <t>Departures</t>
  </si>
  <si>
    <t>Baghdad International Airport</t>
  </si>
  <si>
    <t>Erbil International Airport</t>
  </si>
  <si>
    <t>Basrah  International Airport</t>
  </si>
  <si>
    <t>Najaf International Airport</t>
  </si>
  <si>
    <t>Company</t>
  </si>
  <si>
    <t>Unloaded</t>
  </si>
  <si>
    <t xml:space="preserve">Loaded </t>
  </si>
  <si>
    <t xml:space="preserve">March </t>
  </si>
  <si>
    <t xml:space="preserve">المفرغة </t>
  </si>
  <si>
    <t xml:space="preserve">المحملة </t>
  </si>
  <si>
    <t xml:space="preserve">المحملة  </t>
  </si>
  <si>
    <t>Number of Employees in  Iraqi Airways</t>
  </si>
  <si>
    <t>Number of Employees in Civil Aviation Authority</t>
  </si>
  <si>
    <t>Details</t>
  </si>
  <si>
    <t xml:space="preserve">No. of international flights </t>
  </si>
  <si>
    <t xml:space="preserve">No. of domestic flights </t>
  </si>
  <si>
    <t xml:space="preserve">عدد الرحلات الدولية  </t>
  </si>
  <si>
    <t xml:space="preserve">عدد الرحلات الداخلية </t>
  </si>
  <si>
    <t>جدول (2)</t>
  </si>
  <si>
    <t>Table (2)</t>
  </si>
  <si>
    <t>جدول (3)</t>
  </si>
  <si>
    <t>Table (3)</t>
  </si>
  <si>
    <t>جدول (4)</t>
  </si>
  <si>
    <t>Table (4)</t>
  </si>
  <si>
    <t>جدول (6)</t>
  </si>
  <si>
    <t>Table (6)</t>
  </si>
  <si>
    <t>جدول (7)</t>
  </si>
  <si>
    <t>Table (7)</t>
  </si>
  <si>
    <t>جدول (9)</t>
  </si>
  <si>
    <t>Table (9)</t>
  </si>
  <si>
    <t>جدول (10)</t>
  </si>
  <si>
    <t>جدول (13)</t>
  </si>
  <si>
    <t>[</t>
  </si>
  <si>
    <t>فلاي بغداد</t>
  </si>
  <si>
    <t>فلاي دبي</t>
  </si>
  <si>
    <t>بيكاسوس</t>
  </si>
  <si>
    <t>جدول (19)</t>
  </si>
  <si>
    <t xml:space="preserve">مطار أربيل الدولي </t>
  </si>
  <si>
    <t xml:space="preserve">  مطار السليمانية الدولي </t>
  </si>
  <si>
    <t>Sulaimaniya International Airport</t>
  </si>
  <si>
    <t xml:space="preserve">Sulaimaniya International Airport 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</si>
  <si>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</si>
  <si>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</si>
  <si>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/>
  </si>
  <si>
    <t xml:space="preserve">الوحدة القياسية </t>
  </si>
  <si>
    <t xml:space="preserve">Measure unit </t>
  </si>
  <si>
    <t xml:space="preserve"> حركة الطائرات                                                        </t>
  </si>
  <si>
    <t xml:space="preserve">Aircrafts movement </t>
  </si>
  <si>
    <t>Passengers movement</t>
  </si>
  <si>
    <t xml:space="preserve"> حركة المسافرين                      </t>
  </si>
  <si>
    <t>Aircrafts movement</t>
  </si>
  <si>
    <t xml:space="preserve">حركة الطائرات                                                          </t>
  </si>
  <si>
    <t xml:space="preserve"> Passengers movement</t>
  </si>
  <si>
    <t xml:space="preserve">حركة المسافرين                     </t>
  </si>
  <si>
    <t xml:space="preserve"> Aircrafts movement</t>
  </si>
  <si>
    <t xml:space="preserve">حركة الطائرات                    </t>
  </si>
  <si>
    <t xml:space="preserve">حركة المسافرين                      </t>
  </si>
  <si>
    <t xml:space="preserve"> مطار السليمانية الدولي</t>
  </si>
  <si>
    <t xml:space="preserve"> حركة الطائرات                     </t>
  </si>
  <si>
    <t xml:space="preserve"> حركة المسافرين                     </t>
  </si>
  <si>
    <t xml:space="preserve">حركة الطائرات                     </t>
  </si>
  <si>
    <t xml:space="preserve">حركة الطائرات                   </t>
  </si>
  <si>
    <t xml:space="preserve">الخطوط الجوية العراقية 
(دولي + داخلي)  
</t>
  </si>
  <si>
    <t>طن Ton</t>
  </si>
  <si>
    <t>Table (10)</t>
  </si>
  <si>
    <t>Table (19)</t>
  </si>
  <si>
    <t>جدول (18)</t>
  </si>
  <si>
    <t>Table (18)</t>
  </si>
  <si>
    <t>بوابة العراق</t>
  </si>
  <si>
    <t>جدول (8)</t>
  </si>
  <si>
    <t>Table (8)</t>
  </si>
  <si>
    <t>جدول (11)</t>
  </si>
  <si>
    <t>Table (11)</t>
  </si>
  <si>
    <t>جدول (12)</t>
  </si>
  <si>
    <t>Table (12)</t>
  </si>
  <si>
    <t>جدول (15)</t>
  </si>
  <si>
    <t>Table (15)</t>
  </si>
  <si>
    <t>Table (24)</t>
  </si>
  <si>
    <t>Pegasus</t>
  </si>
  <si>
    <t>Table (5)</t>
  </si>
  <si>
    <t>الجنس</t>
  </si>
  <si>
    <t>طبيعة العمل     Work</t>
  </si>
  <si>
    <t xml:space="preserve">             المجموع             </t>
  </si>
  <si>
    <t xml:space="preserve">Sex </t>
  </si>
  <si>
    <t xml:space="preserve">هندسية 
 Engineering  </t>
  </si>
  <si>
    <t xml:space="preserve">       فنية       Technical </t>
  </si>
  <si>
    <t>ادارية
 Administrative</t>
  </si>
  <si>
    <t xml:space="preserve">ذكور </t>
  </si>
  <si>
    <t>Male</t>
  </si>
  <si>
    <t>إناث</t>
  </si>
  <si>
    <t>Female</t>
  </si>
  <si>
    <t>جدول (28)</t>
  </si>
  <si>
    <t>Table (28)</t>
  </si>
  <si>
    <t xml:space="preserve">المجموع               </t>
  </si>
  <si>
    <t>جدول (29)</t>
  </si>
  <si>
    <t>Table (29)</t>
  </si>
  <si>
    <t>الشهادات</t>
  </si>
  <si>
    <t>ذكور</t>
  </si>
  <si>
    <t xml:space="preserve">اناث </t>
  </si>
  <si>
    <t>دون الإبتدائية</t>
  </si>
  <si>
    <t>No certificate</t>
  </si>
  <si>
    <t>إبتدائية</t>
  </si>
  <si>
    <t>Primary</t>
  </si>
  <si>
    <t>متوسطة</t>
  </si>
  <si>
    <t>Intermediate</t>
  </si>
  <si>
    <t>إعدادية</t>
  </si>
  <si>
    <t xml:space="preserve">Secondary </t>
  </si>
  <si>
    <t xml:space="preserve">دبلوم </t>
  </si>
  <si>
    <t xml:space="preserve">Diploma </t>
  </si>
  <si>
    <t>Bachelor</t>
  </si>
  <si>
    <t>دبلوم عالي</t>
  </si>
  <si>
    <t>High Diploma</t>
  </si>
  <si>
    <t>ماجستير</t>
  </si>
  <si>
    <t>Master degree</t>
  </si>
  <si>
    <t>دكتوراه</t>
  </si>
  <si>
    <t>Ph.D</t>
  </si>
  <si>
    <t>جدول (30)</t>
  </si>
  <si>
    <t>Table (30)</t>
  </si>
  <si>
    <t>Certificate</t>
  </si>
  <si>
    <t>بكالوريوس</t>
  </si>
  <si>
    <t>الخطوط الجوية العراقية 
(دولي + داخلي)</t>
  </si>
  <si>
    <t xml:space="preserve">مجموع عدد الرحلات </t>
  </si>
  <si>
    <t>مجموع حركة المسافرين</t>
  </si>
  <si>
    <t xml:space="preserve">Total No. of flights </t>
  </si>
  <si>
    <t xml:space="preserve">Total Passengers movement  </t>
  </si>
  <si>
    <t>جدول (17)</t>
  </si>
  <si>
    <t>Table (17)</t>
  </si>
  <si>
    <t>Iraqi airways 
(international + domestic)</t>
  </si>
  <si>
    <t>مجموع عدد الرحلات</t>
  </si>
  <si>
    <t xml:space="preserve">مجموع حركة المسافرين </t>
  </si>
  <si>
    <t>Total Passengers movement</t>
  </si>
  <si>
    <t xml:space="preserve">مجموع حركة المسافرين  </t>
  </si>
  <si>
    <t>Total No. of flights</t>
  </si>
  <si>
    <t>بكلوريوس</t>
  </si>
  <si>
    <t>FLY BAGHDAD</t>
  </si>
  <si>
    <t>FLY DUBAI</t>
  </si>
  <si>
    <t>IRAQ GATE</t>
  </si>
  <si>
    <t>الشرق الاوسط</t>
  </si>
  <si>
    <t>ME</t>
  </si>
  <si>
    <t>MEA</t>
  </si>
  <si>
    <t>CHAM WINGS</t>
  </si>
  <si>
    <t>المصدر/ الشركة العامة للخطوط الجوية العراقية</t>
  </si>
  <si>
    <t>المصدر/ سلطة الطيران المدني</t>
  </si>
  <si>
    <t>اجمالي الايرادات المتحققة لسلطة الطيران المدني</t>
  </si>
  <si>
    <t>اجمالي الايرادات المتحققة للشركة العامة للخطوط الجوية العراقية</t>
  </si>
  <si>
    <t>Total revenues civil aviation authority</t>
  </si>
  <si>
    <t>Total revenues Iraqi airways responsible</t>
  </si>
  <si>
    <t>اجنحة الشام</t>
  </si>
  <si>
    <t>جدول (14)</t>
  </si>
  <si>
    <t>جدول (31)</t>
  </si>
  <si>
    <t>Table (31)</t>
  </si>
  <si>
    <t>Basrah International Airport</t>
  </si>
  <si>
    <t>مليون دينار million I.D</t>
  </si>
  <si>
    <t>رحلة Flight</t>
  </si>
  <si>
    <t>عدد Number</t>
  </si>
  <si>
    <t xml:space="preserve"> مسافرPassenger</t>
  </si>
  <si>
    <t xml:space="preserve">Unloade : carego imported </t>
  </si>
  <si>
    <t xml:space="preserve">البضاعة المفرغة :- هي البضاعة الواردة (من الخارج ) </t>
  </si>
  <si>
    <t xml:space="preserve">البضاعة المحملة :- هي البضاعة المصدرة (الى الخارج) </t>
  </si>
  <si>
    <t>عدد الطائرات العاملة في المطارات العراقية للشركة العامة للخطوط الجوية العراقية</t>
  </si>
  <si>
    <t>اجمالي الاجور والمزايا المدفوعة للعاملين في سلطة الطيران المدني</t>
  </si>
  <si>
    <t>اجمالي الاجور والمزايا المدفوعة للعاملين في الشركة العامة للخطوط الجوية العراقية</t>
  </si>
  <si>
    <t>Total Wages and bonuses paid for the Employees in Civil Aviation Authority</t>
  </si>
  <si>
    <t>Number of aircrafts in-service in the Iraqi airports of Iraqi airways</t>
  </si>
  <si>
    <t>Table (13)</t>
  </si>
  <si>
    <t>جدول (20)</t>
  </si>
  <si>
    <t>Table (20)</t>
  </si>
  <si>
    <r>
      <t xml:space="preserve">Total number passengers </t>
    </r>
    <r>
      <rPr>
        <b/>
        <sz val="14"/>
        <color indexed="10"/>
        <rFont val="Arial"/>
        <family val="2"/>
      </rPr>
      <t>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</si>
  <si>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 </t>
    </r>
    <r>
      <rPr>
        <b/>
        <sz val="14"/>
        <color indexed="10"/>
        <rFont val="Arial"/>
        <family val="2"/>
      </rPr>
      <t>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</si>
  <si>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</si>
  <si>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</si>
  <si>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</si>
  <si>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</si>
  <si>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 + internal)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</si>
  <si>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(international)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</si>
  <si>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airways by airport</t>
    </r>
    <r>
      <rPr>
        <b/>
        <sz val="14"/>
        <color indexed="10"/>
        <rFont val="Arial"/>
        <family val="2"/>
      </rPr>
      <t xml:space="preserve"> (internal)</t>
    </r>
  </si>
  <si>
    <r>
      <t xml:space="preserve">عدد العاملين </t>
    </r>
    <r>
      <rPr>
        <b/>
        <sz val="14"/>
        <color indexed="8"/>
        <rFont val="Arial"/>
        <family val="2"/>
      </rPr>
      <t>في سلط</t>
    </r>
    <r>
      <rPr>
        <b/>
        <sz val="14"/>
        <rFont val="Arial"/>
        <family val="2"/>
      </rPr>
      <t>ة الطيران المدني</t>
    </r>
  </si>
  <si>
    <r>
      <t xml:space="preserve">اجمالي عدد الرحلات الجوية </t>
    </r>
    <r>
      <rPr>
        <b/>
        <sz val="14"/>
        <color indexed="10"/>
        <rFont val="Arial"/>
        <family val="2"/>
      </rPr>
      <t>(الهابطة + 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     
</t>
    </r>
  </si>
  <si>
    <r>
      <t>Total number of flights</t>
    </r>
    <r>
      <rPr>
        <b/>
        <sz val="14"/>
        <color indexed="10"/>
        <rFont val="Arial"/>
        <family val="2"/>
      </rPr>
      <t xml:space="preserve"> (landing + departing)</t>
    </r>
    <r>
      <rPr>
        <b/>
        <sz val="14"/>
        <rFont val="Arial"/>
        <family val="2"/>
      </rPr>
      <t xml:space="preserve"> on Iraqi airports For The Various Iraqi, Arab And Foreign Airlines   </t>
    </r>
  </si>
  <si>
    <r>
      <t>اجمالي حركة الطائرات</t>
    </r>
    <r>
      <rPr>
        <b/>
        <sz val="14"/>
        <color indexed="10"/>
        <rFont val="Arial"/>
        <family val="2"/>
      </rPr>
      <t xml:space="preserve"> (الهابطة)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</si>
  <si>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(landing)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</si>
  <si>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 xml:space="preserve">اجمالي حركة الطائرات </t>
    </r>
    <r>
      <rPr>
        <b/>
        <sz val="14"/>
        <color indexed="10"/>
        <rFont val="Arial"/>
        <family val="2"/>
      </rPr>
      <t>(المغادرة)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</si>
  <si>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>Total number of flights</t>
    </r>
    <r>
      <rPr>
        <b/>
        <sz val="14"/>
        <color indexed="10"/>
        <rFont val="Arial"/>
        <family val="2"/>
      </rPr>
      <t xml:space="preserve"> (departing)</t>
    </r>
    <r>
      <rPr>
        <b/>
        <sz val="14"/>
        <rFont val="Arial"/>
        <family val="2"/>
      </rPr>
      <t xml:space="preserve"> on Iraqiairports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</si>
  <si>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 + 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</si>
  <si>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(arrivals)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</si>
  <si>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>Total number passengers</t>
    </r>
    <r>
      <rPr>
        <b/>
        <sz val="14"/>
        <color indexed="10"/>
        <rFont val="Arial"/>
        <family val="2"/>
      </rPr>
      <t xml:space="preserve"> (departuers)</t>
    </r>
    <r>
      <rPr>
        <b/>
        <sz val="14"/>
        <rFont val="Arial"/>
        <family val="2"/>
      </rPr>
      <t xml:space="preserve"> for Iraqi airports For The Various Iraqi, Arab And Foreign Airlines   </t>
    </r>
  </si>
  <si>
    <r>
      <t xml:space="preserve">اجمالي كمية البضاعة المنقولة والبريد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 
 </t>
    </r>
  </si>
  <si>
    <r>
      <t xml:space="preserve">Total Quantity of goods and mail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</si>
  <si>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</t>
    </r>
    <r>
      <rPr>
        <b/>
        <sz val="14"/>
        <color indexed="10"/>
        <rFont val="Arial"/>
        <family val="2"/>
      </rPr>
      <t>(المفرغة + 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</si>
  <si>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 + loaded) </t>
    </r>
    <r>
      <rPr>
        <b/>
        <sz val="14"/>
        <rFont val="Arial"/>
        <family val="2"/>
      </rPr>
      <t>transported  For The Various Iraqi, Arab And Foreign Airlines in Iraqi airports</t>
    </r>
  </si>
  <si>
    <r>
      <t>اجمالي كمية البضاعة المنقولة</t>
    </r>
    <r>
      <rPr>
        <b/>
        <sz val="14"/>
        <color indexed="10"/>
        <rFont val="Arial"/>
        <family val="2"/>
      </rPr>
      <t xml:space="preserve"> (المفرغة)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</si>
  <si>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(Unloaded) </t>
    </r>
    <r>
      <rPr>
        <b/>
        <sz val="14"/>
        <rFont val="Arial"/>
        <family val="2"/>
      </rPr>
      <t>transported  For The Various Iraqi, Arab And Foreign Airlines in Iraqi airports</t>
    </r>
  </si>
  <si>
    <r>
      <t xml:space="preserve">اجمالي كمية البضاعة المنقولة 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</si>
  <si>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Total Quantity of goods </t>
    </r>
    <r>
      <rPr>
        <b/>
        <sz val="14"/>
        <color indexed="10"/>
        <rFont val="Arial"/>
        <family val="2"/>
      </rPr>
      <t xml:space="preserve">(loaded) </t>
    </r>
    <r>
      <rPr>
        <b/>
        <sz val="14"/>
        <rFont val="Arial"/>
        <family val="2"/>
      </rPr>
      <t>transported  For The Various Iraqi, Arab And Foreign Airlines in Iraqi airports</t>
    </r>
  </si>
  <si>
    <t>تيل وند</t>
  </si>
  <si>
    <t>اور للطيران</t>
  </si>
  <si>
    <t>EK</t>
  </si>
  <si>
    <t>QR</t>
  </si>
  <si>
    <t>TK</t>
  </si>
  <si>
    <t xml:space="preserve">عدد الرحلات الدولية </t>
  </si>
  <si>
    <t>عدد الرحلات 
الدولية + الداخلية</t>
  </si>
  <si>
    <t>No. fligts
 International + domestic</t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</si>
  <si>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</si>
  <si>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</si>
  <si>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 + 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</si>
  <si>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</si>
  <si>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</si>
  <si>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</si>
  <si>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 + 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</si>
  <si>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(دولي)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</si>
  <si>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 xml:space="preserve">(المغادرون) </t>
    </r>
    <r>
      <rPr>
        <b/>
        <sz val="14"/>
        <rFont val="Arial"/>
        <family val="2"/>
      </rPr>
      <t xml:space="preserve"> في المطارات العراقية والمنقولين على طائرات الشركة العامة للخطوط الجوية العراقية </t>
    </r>
    <r>
      <rPr>
        <b/>
        <sz val="14"/>
        <color indexed="10"/>
        <rFont val="Arial"/>
        <family val="2"/>
      </rPr>
      <t xml:space="preserve">(داخلي) 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</si>
  <si>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(القادمون+ 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</si>
  <si>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(القادمون)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</si>
  <si>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r>
      <t xml:space="preserve">اجمالي عدد المسافرين </t>
    </r>
    <r>
      <rPr>
        <b/>
        <sz val="14"/>
        <color indexed="10"/>
        <rFont val="Arial"/>
        <family val="2"/>
      </rPr>
      <t>(المغادرون)</t>
    </r>
    <r>
      <rPr>
        <b/>
        <sz val="14"/>
        <rFont val="Arial"/>
        <family val="2"/>
      </rPr>
      <t xml:space="preserve"> في المطارات العراقية لمختلف شركات الطيران العراقية والعربية والأجنبية</t>
    </r>
  </si>
  <si>
    <t>جدول (21)</t>
  </si>
  <si>
    <t>Table (21)</t>
  </si>
  <si>
    <t>جدول (32)</t>
  </si>
  <si>
    <t>جدول (16)</t>
  </si>
  <si>
    <r>
      <t xml:space="preserve">اجمالي كمية البريد المنقول </t>
    </r>
    <r>
      <rPr>
        <b/>
        <sz val="14"/>
        <color indexed="10"/>
        <rFont val="Arial"/>
        <family val="2"/>
      </rPr>
      <t>(المحملة)</t>
    </r>
    <r>
      <rPr>
        <b/>
        <sz val="14"/>
        <rFont val="Arial"/>
        <family val="2"/>
      </rPr>
      <t xml:space="preserve"> لمختلف شركات الطيران العراقية والعربية والاجنبية ولكافة المطارات العراقية
 </t>
    </r>
  </si>
  <si>
    <r>
      <t xml:space="preserve">Quantity of mail goods </t>
    </r>
    <r>
      <rPr>
        <b/>
        <sz val="14"/>
        <color indexed="10"/>
        <rFont val="Arial"/>
        <family val="2"/>
      </rPr>
      <t>(loaded)</t>
    </r>
    <r>
      <rPr>
        <b/>
        <sz val="14"/>
        <rFont val="Arial"/>
        <family val="2"/>
      </rPr>
      <t xml:space="preserve">  transported For The Various Iraqi, Arab And Foreign Airlines </t>
    </r>
  </si>
  <si>
    <t xml:space="preserve">Loaded : carego exported </t>
  </si>
  <si>
    <t xml:space="preserve">مطار الناصرية الدولي * </t>
  </si>
  <si>
    <t>مطارالموصل الدولي  **</t>
  </si>
  <si>
    <t xml:space="preserve">   مطار السليمانية الدولي</t>
  </si>
  <si>
    <t>ATA AIR</t>
  </si>
  <si>
    <t>SYRIAN AIR</t>
  </si>
  <si>
    <t>العربية للطيران</t>
  </si>
  <si>
    <t>طيران بغداد</t>
  </si>
  <si>
    <t>طيران دبي</t>
  </si>
  <si>
    <t>القطرية للطيران</t>
  </si>
  <si>
    <t>ROYAL JORDANIAN</t>
  </si>
  <si>
    <t>ماهان للطيران</t>
  </si>
  <si>
    <t>MAHAN AIR</t>
  </si>
  <si>
    <t>Source \ Civil Aviation Authority</t>
  </si>
  <si>
    <t>Source \ Iraqi Airways Responsible</t>
  </si>
  <si>
    <t xml:space="preserve">Data unavailable from source (ــ)  </t>
  </si>
  <si>
    <t>Source\ Iraqi Airways Responsible</t>
  </si>
  <si>
    <t>الطائرات المدنية</t>
  </si>
  <si>
    <t>الطائرات العسكرية</t>
  </si>
  <si>
    <t>Civil aircraft</t>
  </si>
  <si>
    <t>Military aircraft</t>
  </si>
  <si>
    <t>المصدر/ الشركة العامة لخدمات الملاحة الجوية</t>
  </si>
  <si>
    <t>Source \ The General Company for Air Navigation Services</t>
  </si>
  <si>
    <t>Source \The General Company for Air Navigation Services</t>
  </si>
  <si>
    <t xml:space="preserve">عدد العاملين في الشركة العامة للخطوط الجوية العراقية </t>
  </si>
  <si>
    <t xml:space="preserve"> Indicator The year 2020</t>
  </si>
  <si>
    <t>اجمالي الايرادات المتحققة للشركة العامة لخدمات الملاحة الجوية</t>
  </si>
  <si>
    <t>Total revenuesThe General Company for Air Navigation Services</t>
  </si>
  <si>
    <t>Total Wages and bonuses paid for the Employees in The General Company for Air Navigation Services</t>
  </si>
  <si>
    <t>Total Wages and bonuses paid for the Employees in Iraqi Airways</t>
  </si>
  <si>
    <t>اجمالي الاجور والمزايا المدفوعة للعاملين في الشركة العامة لخدمات الملاحة الجوية</t>
  </si>
  <si>
    <t>عدد العاملين في الشركة العامة  لخدمات الملاحة الجوية</t>
  </si>
  <si>
    <t>Number of Employees inThe General Company for Air Navigation Services</t>
  </si>
  <si>
    <t>_</t>
  </si>
  <si>
    <t xml:space="preserve">* الاحصائيات في الجدول اعلاه التي تخص الحركة الجوية  للمطارات كافة عدا مطار الموصل و الناصرية الدوليين </t>
  </si>
  <si>
    <t>* The statistics in the above table concerning the air movement of all airports except Mosul  and Nasiriya International Airport .</t>
  </si>
  <si>
    <t>** No movement due to terroristic actions</t>
  </si>
  <si>
    <t>Nasiriya International Airport *</t>
  </si>
  <si>
    <t>Mosul International Airport **</t>
  </si>
  <si>
    <t xml:space="preserve">**  الحركة متوقفة فية بسبب الأعمال الأرهابية </t>
  </si>
  <si>
    <t xml:space="preserve">** الحركة متوقفة فيه بسبب الأعمال الأرهابية </t>
  </si>
  <si>
    <t xml:space="preserve">     عدم توفر البيانات من المصدر (-)</t>
  </si>
  <si>
    <t xml:space="preserve"> المؤشر لسنة 2020 *                       </t>
  </si>
  <si>
    <t xml:space="preserve">  مطار السليمانية الدولي</t>
  </si>
  <si>
    <t xml:space="preserve">** الحركة متوقفة فية بسبب الأعمال الأرهابية </t>
  </si>
  <si>
    <t>جدول (26)</t>
  </si>
  <si>
    <t>Table (26)</t>
  </si>
  <si>
    <t>مصر للطيران</t>
  </si>
  <si>
    <t>الامارتية للطيران</t>
  </si>
  <si>
    <t>الاردنية للطيران</t>
  </si>
  <si>
    <t>طيران الشرق الاوسط</t>
  </si>
  <si>
    <t>برافو اير</t>
  </si>
  <si>
    <t>الملكية الاردنية</t>
  </si>
  <si>
    <t>السورية للطيران</t>
  </si>
  <si>
    <t>باكستان اير</t>
  </si>
  <si>
    <t>التركية للطيران</t>
  </si>
  <si>
    <t xml:space="preserve">* الاحصائيات في الجدول اعلاه التي تخص الحركة الجوية  للمطارات كافة عدا مطار الموصل و الناصرية الدوليين. </t>
  </si>
  <si>
    <t xml:space="preserve"> Indicator The year 2021</t>
  </si>
  <si>
    <t xml:space="preserve">  نسبة التغير السنوي %  (2021-2020)    </t>
  </si>
  <si>
    <t xml:space="preserve"> المؤشرات الرئيسة لنشاط النقل الجوي في القطاع الحكومي والعام لسنتي (2020-2021)    </t>
  </si>
  <si>
    <t xml:space="preserve">Key Indicators of Air Transport in Public and Governmental Sector For The year (2020-2021) </t>
  </si>
  <si>
    <t xml:space="preserve"> Indicator The year2020</t>
  </si>
  <si>
    <t xml:space="preserve">    نسبة التغير السنوي %     (2021-2020)   </t>
  </si>
  <si>
    <t>Annual percentage of change for the years %(2020-2021)</t>
  </si>
  <si>
    <t xml:space="preserve">المؤشر لسنة 2020 *            </t>
  </si>
  <si>
    <t xml:space="preserve">  IndicatorThe year2020</t>
  </si>
  <si>
    <t>Annual percentage of change for the years %2021-2020</t>
  </si>
  <si>
    <t xml:space="preserve"> إجمالي المؤشرات الرئيسة لنشاط النقل الجوي في القطاع الحكومي والعام (لمختلف شركات الطيران العراقية والعربية والأجنبية) لسنتي (2020-2021)    </t>
  </si>
  <si>
    <t xml:space="preserve">Total Key Indicators of Air Transport in Public and Governmental (For The Various Iraqi, Arab And Foreign Airlines) For The Year (2020-2021)  </t>
  </si>
  <si>
    <t xml:space="preserve">** كمية البضاعة المنقولة لمطاربغداد واربيل والسليمانية الدولية فقط وكمية البضاعة البريدية المنقولة المحملة فقط لمطار بغداد الدولي. </t>
  </si>
  <si>
    <t xml:space="preserve">** Quantity of cargo transported from to Baghdad and Erbil and sulaymaniyah and Quantity of mail cargo loaded onley to Baghdad International Airport </t>
  </si>
  <si>
    <t>**35,419</t>
  </si>
  <si>
    <t>***33403</t>
  </si>
  <si>
    <t>*** لاتوجد كمية البضاعة المنقولة (المفرغة + المحملة) لمطاري البصرة والنجف الدوليين وكمية البضاعة البريدية المنقولة المحملة فقط لمطار بغداد الدولي.</t>
  </si>
  <si>
    <t>***2003</t>
  </si>
  <si>
    <t>***13</t>
  </si>
  <si>
    <t>*** No Quantity of goods (Unloaded + loaded) Basrah and Najaf International Airport and no Quantity of goods loaded Nasiriya International Airport and Quantity of mail goods loaded only Baghdad International Airport.</t>
  </si>
  <si>
    <t>حركة الطائرات وعدد الرحلات وحركة المسافرين للمطارات العراقية (لمختلف شركات الطيران العراقية والعربية والأجنبية)(النقل الدولي) لسنة 2021</t>
  </si>
  <si>
    <t xml:space="preserve"> Aircrafts movement and number international flights and Passengers movement in iraqi airports (For Different Aviation Companies) (International Transport) For the year 2021</t>
  </si>
  <si>
    <t>حركة الطائرات وعدد الرحلات وحركة المسافرين للمطارات العراقية (للشركة العامة للخطوط الجوية العراقية)(النقل الدولي) لسنة 2021</t>
  </si>
  <si>
    <t xml:space="preserve">  Aircrafts movement and number international flights and Passengers movement in iraqi airports(on Iraqi Airways)(International Transport) for the year 2021</t>
  </si>
  <si>
    <t>حركة الطائرات وعدد الرحلات وحركة المسافرين للمطارات العراقية (للشركة العامة للخطوط الجوية العراقية)(النقل الداخلي) لسنة 2021</t>
  </si>
  <si>
    <t xml:space="preserve"> Aircrafts movement and number international flights and Passengers movement in iraqi airports(on Iraqi Airways)(domestic transport) for the year 2021</t>
  </si>
  <si>
    <t>النشاط الاجمالي لحركة الطائرات وعدد الرحلات وحركة المسافرين في المطارات العراقية على طائرات (الشركة العامة للخطوط الجوية العراقية)
(النقل الدولي + النقل الداخلي) لسنة 2021</t>
  </si>
  <si>
    <t xml:space="preserve">  Total activity of aircraft traffic and the number of flights and the movement of passengers in Iraqi airports on the aircraft (on Iraqi Airways)(International + domestic transport) for the year 2021 </t>
  </si>
  <si>
    <t xml:space="preserve"> حركة الطائرات وعدد الرحلات وحركة المسافرين في مطار بغداد الدولي (النقل الدولي) حسب الأشهر (لمختلف شركات الطيران العراقية والعربية والاجنبية) لسنة 2021 </t>
  </si>
  <si>
    <t>Aircrafts movement and Number of Passengers in Baghdad International Airport (International Transport) By Month (for the various Iraqi, Arab and foreign airlines) for the year 2021</t>
  </si>
  <si>
    <t xml:space="preserve"> حركة الطائرات وعدد الرحلات وحركة المسافرين في مطار بغداد الدولي (النقل الداخلي)  حسب الأشهر (للشركة العامة للخطوط الجوية العراقية) لسنة 2021 </t>
  </si>
  <si>
    <t>Aircrafts movement and Passengers movement in Baghdad International Airport (domestic transport) By Month (on Iraqi Airways) For the year 2021</t>
  </si>
  <si>
    <t xml:space="preserve">النشاط الإجمالي لحركة النقل الجوي في مطار بغداد الدولي (لمختلف شركات الطيران العراقية والعربية والأجنبية) لسنة 2021 </t>
  </si>
  <si>
    <t xml:space="preserve"> Total activity of air traffic at Baghdad International Airport (for the various Iraqi, Arab and foreign airlines) for the year 2021</t>
  </si>
  <si>
    <t xml:space="preserve">   كميـــــة البضاعة المنقولة من والى مطار بغداد الدولي حسب الأشهر (لمختلف شركات الطيران العراقية والعربية والأجنبية) لسنة 2021 (كغم)</t>
  </si>
  <si>
    <t xml:space="preserve"> Quantity of cargo Transported From - To Baghdad International Airport on By Month (for the various Iraqi, Arab and foreign airlines) for the year 2021(Kg)</t>
  </si>
  <si>
    <t xml:space="preserve"> كمية البضاعة البريدية المنقولة من والى مطار بغداد الدولي حسب الأشهر(لمختلف شركات الطيران العراقية والعربية والأجنبية) لسنة 2021 (كغم)</t>
  </si>
  <si>
    <t>Quantity of mail cargo transported  From - To Baghdad International Airport on By Month (for the various Iraqi, Arab and foreign airlines) for the year 2021(Kg)</t>
  </si>
  <si>
    <t xml:space="preserve"> حركة الطائرات وعدد الرحلات وحركة المسافرين في مطاراربيل الدولي (النقل الدولي) حسب الأشهر (لمختلف شركات الطيران العراقية والعربية والاجنبية) لسنة 2021 </t>
  </si>
  <si>
    <t>Aircrafts movement and Passengers movement in Erbil International Airport (International Transport) By Month (for the various Iraqi, Arab and foreign airlines) for the year 2021</t>
  </si>
  <si>
    <t>Table (14)</t>
  </si>
  <si>
    <t xml:space="preserve"> حركة الطائرات وعدد الرحلات وحركة المسافرين في مطار اربيل الدولي (النقل الداخلي) حسب الأشهر (للشركة العامة للخطوط الجوية العراقية) لسنة 2021 </t>
  </si>
  <si>
    <t>Aircrafts movement and Passengers movement in Erbil International Airport (domestic transport) By Month (on Iraqi Airways) For the year 2021</t>
  </si>
  <si>
    <t>Table(16)</t>
  </si>
  <si>
    <t xml:space="preserve">النشاط الإجمالي لحركة النقل الجوي في مطار اربيل الدولي (لمختلف شركات الطيران العراقية والعربية والأجنبية) لسنة 2021 </t>
  </si>
  <si>
    <t xml:space="preserve"> Total activity of air traffic at Erbil International Airport (for the various Iraqi, Arab and foreign airlines) for the year 2021</t>
  </si>
  <si>
    <t>نسبة التغير السنوي % 2021-2020</t>
  </si>
  <si>
    <t>كمية البضاعة المنقولة (كغم )</t>
  </si>
  <si>
    <t>المفرغة</t>
  </si>
  <si>
    <t>المحملة</t>
  </si>
  <si>
    <t>Unloadrd</t>
  </si>
  <si>
    <t>loaded</t>
  </si>
  <si>
    <t>كمية البضاعة البريدية المنقولة (كغم )</t>
  </si>
  <si>
    <t>كمية البضاعة البريدية المنقولة (طن)</t>
  </si>
  <si>
    <t xml:space="preserve">حركة الطائرات وعدد الرحلات وحركة المسافرين في مطار السليمانية الدولي ( النقل الدولي) حسب الأشهر (لمختلف شركات الطيران العراقية والعربية والاجنبية) لسنة 2021 </t>
  </si>
  <si>
    <t>Aircrafts movement, number of flights and passenger traffic at Sulaymaniyah International Airport (international transport) By Month( for the various Iraqi, Arab and foreign airlines) for the year 2021</t>
  </si>
  <si>
    <t xml:space="preserve"> حركة الطائرات وعدد الرحلات وحركة المسافرين في مطارالسليمانية الدولي (النقل الداخلي) حسب الأشهر (للشركة العامة للخطوط الجوية العراقية) لسنة 2021 </t>
  </si>
  <si>
    <t>Aircrafts movement and Number of Passengers in al-Sulaimaniya International Airport (domestic Transport) By Month (on Iraqi Airways) For the year 2021</t>
  </si>
  <si>
    <t>النشاط الأجمالي لحركة النقل الجوي في مطار السليمانية الدولي (لمختلف شركات الطيران العراقية والعربية والأجنبية) لسنة 2021</t>
  </si>
  <si>
    <t xml:space="preserve"> Total activity of air traffic at al-Sulaimaniya International Airport (for the various Iraqi, Arab and foreign airlines) for the year 2021</t>
  </si>
  <si>
    <t xml:space="preserve"> كمية البضاعة المنقولة من والى مطار السليمانية الدولي حسب الأشهر (لمختلف شركات الطيران العراقية والعربية والأجنبية) لسنة 2021 (كغم) </t>
  </si>
  <si>
    <t xml:space="preserve">حركة الطائرات وعدد الرحلات وحركة المسافرين في مطار البصرة الدولي ( النقل الدولي) حسب الأشهر (لمختلف شركات الطيران العراقية والعربية والاجنبية) لسنة 2021 </t>
  </si>
  <si>
    <t>Aircrafts movement, number of flights and passenger traffic at al- Basrah International Airport (international transport) By Month( for the various Iraqi, Arab and foreign airlines) for the year 2021</t>
  </si>
  <si>
    <t>النشاط الأجمالي لحركة النقل الجوي في مطارالبصرة الدولي (لمختلف شركات الطيران العراقية والعربية والأجنبية) لسنة 2021</t>
  </si>
  <si>
    <t xml:space="preserve"> Total activity of air traffic at  al- Basrah International Airport (for the various Iraqi, Arab and foreign airlines) for the year 2021</t>
  </si>
  <si>
    <t>حركة الطائرات وعدد الرحلات وحركة المسافرين في مطار النجف الدولي (النقل الدولي) حسب الأشهر (لمختلف شركات الطيران العراقية والعربية والاجنبية) لسنة 2021</t>
  </si>
  <si>
    <t>Aircrafts movement, number of flights and passenger traffic at al- Najaf International Airport (international transport) By Month (for the various Iraqi, Arab and foreign airlines for the year 2021</t>
  </si>
  <si>
    <t>حركة الطائرات وعدد الرحلات وحركة المسافرين في مطارالنجف الدولي ( النقل الداخلي) حسب الأشهر(للشركة العامة للخطوط الجوية العراقية) لسنة 2021</t>
  </si>
  <si>
    <t>Aircrafts movement, number of flights and passenger traffic at  al- Najaf International Airport (domestic Transport) By Month (on Iraqi Airways) For the year 2021</t>
  </si>
  <si>
    <t>النشاط الأجمالي لحركة النقل الجوي في مطارالنجف الدولي (لمختلف شركات الطيران العراقية والعربية والأجنبية) لسنة 2021</t>
  </si>
  <si>
    <t xml:space="preserve"> Total activity of air traffic at  al- Najaf International Airport (for the various Iraqi, Arab and foreign airlines) for the year 2021</t>
  </si>
  <si>
    <t xml:space="preserve"> عدد العاملين في (سلطة الطيران المدني ) حسب طبيعة العمل والجنس لسنة  2021</t>
  </si>
  <si>
    <t xml:space="preserve"> Number of Employees in Air Transport Activity (Civil Aviation Authority) By Type of work and sex For the year 2021</t>
  </si>
  <si>
    <t xml:space="preserve">عدد العاملين في (الشركة العامة للخطوط الجوية العراقية) حسب طبيعة العمل والجنس لسنة 2021  </t>
  </si>
  <si>
    <t xml:space="preserve"> Number of Employees in Air Transport Activity (on Iraqi Airways) By Type of Work and Sex For the year 2021</t>
  </si>
  <si>
    <t xml:space="preserve">عدد العاملين في ( الشركة العامة لخدمات الملاحة الجوية) حسب طبيعة العمل والجنس لسنة 2021  </t>
  </si>
  <si>
    <t xml:space="preserve"> Number of Employees in Air Transport Activity (The General Company for Air Navigation Services) By Type of Work and Sex For the year 2021</t>
  </si>
  <si>
    <t xml:space="preserve"> عدد العاملين في (سلطة الطيران المدني) حسب المستوى التعليمي والجنس لسنة 2021</t>
  </si>
  <si>
    <t xml:space="preserve"> Number of Employees in Air Transport Activity (Civil Aviation Authority) By Type of work and sex For the year2021</t>
  </si>
  <si>
    <t xml:space="preserve"> عدد العاملين في (الشركة العامة للخطوط الجوية العراقية) حسب المستوى التعليمي والجنس لسنة 2021</t>
  </si>
  <si>
    <t>Number of Employees (on Iraqi Airways) by Type of work and Sex for the year2021</t>
  </si>
  <si>
    <t xml:space="preserve"> عدد العاملين في (الشركة العامة لخدمات الملاحة الجوية) حسب المستوى التعليمي والجنس لسنة 2021</t>
  </si>
  <si>
    <t xml:space="preserve"> Number of Employees in Air Transport Activity (The General Company for Air Navigation Services) By Type of work and sex For the year2021</t>
  </si>
  <si>
    <t xml:space="preserve">       فنية   Technical </t>
  </si>
  <si>
    <t>Quantity of cargo transported (Kg) from  to al-Basrah international airport By Month (for the various Iraqi, Arab and foreign airlines) for the year 2020(Kg)</t>
  </si>
  <si>
    <t>Source\lraq Alrways Responsible</t>
  </si>
  <si>
    <t>النشاط الإجمالي لكمية البضاعة المنقولة والبريد (المفرغة + المحملة ) لمختلف شركات الطيران العراقية والعربية والأجنبية ولكافة المطارات العراقية لسنة 2021 (كغم)</t>
  </si>
  <si>
    <t>مطار النجف الدولي *</t>
  </si>
  <si>
    <t>النشاط الإجمالي لكمية البضاعة المنقولة والبريد (المفرغة + المحملة ) لمختلف شركات الطيران العراقية والعربية والأجنبية ولكافة المطارات العراقية لسنة 2021(طن)</t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</si>
  <si>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 + 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>(دولي + داخلي)</t>
    </r>
  </si>
  <si>
    <r>
      <t xml:space="preserve">Total number of flights </t>
    </r>
    <r>
      <rPr>
        <b/>
        <sz val="16"/>
        <color indexed="10"/>
        <rFont val="Arial"/>
        <family val="2"/>
      </rPr>
      <t>(landing + departing)</t>
    </r>
    <r>
      <rPr>
        <b/>
        <sz val="16"/>
        <rFont val="Arial"/>
        <family val="2"/>
      </rPr>
      <t xml:space="preserve">  in the Iraqi airports of Iraqi airways </t>
    </r>
    <r>
      <rPr>
        <b/>
        <sz val="16"/>
        <color indexed="10"/>
        <rFont val="Arial"/>
        <family val="2"/>
      </rPr>
      <t xml:space="preserve">(international + internal)             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</si>
  <si>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 + 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>(دولي)</t>
    </r>
  </si>
  <si>
    <r>
      <t>Total number of flights</t>
    </r>
    <r>
      <rPr>
        <b/>
        <sz val="16"/>
        <color indexed="10"/>
        <rFont val="Arial"/>
        <family val="2"/>
      </rPr>
      <t xml:space="preserve"> (landing + departing)</t>
    </r>
    <r>
      <rPr>
        <b/>
        <sz val="16"/>
        <rFont val="Arial"/>
        <family val="2"/>
      </rPr>
      <t xml:space="preserve"> in the Iraqi airports of Iraqi airways</t>
    </r>
    <r>
      <rPr>
        <b/>
        <sz val="16"/>
        <color indexed="10"/>
        <rFont val="Arial"/>
        <family val="2"/>
      </rPr>
      <t xml:space="preserve"> (international)  </t>
    </r>
    <r>
      <rPr>
        <b/>
        <sz val="16"/>
        <rFont val="Arial"/>
        <family val="2"/>
      </rPr>
      <t xml:space="preserve">           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</si>
  <si>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 + 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>(داخلي)</t>
    </r>
  </si>
  <si>
    <r>
      <t xml:space="preserve">Total number of flights </t>
    </r>
    <r>
      <rPr>
        <b/>
        <sz val="16"/>
        <color indexed="10"/>
        <rFont val="Arial"/>
        <family val="2"/>
      </rPr>
      <t>(landing + departing)</t>
    </r>
    <r>
      <rPr>
        <b/>
        <sz val="16"/>
        <rFont val="Arial"/>
        <family val="2"/>
      </rPr>
      <t xml:space="preserve"> in the Iraqi airports of Iraqi airways</t>
    </r>
    <r>
      <rPr>
        <b/>
        <sz val="16"/>
        <color indexed="10"/>
        <rFont val="Arial"/>
        <family val="2"/>
      </rPr>
      <t xml:space="preserve"> (internal) </t>
    </r>
    <r>
      <rPr>
        <b/>
        <sz val="16"/>
        <rFont val="Arial"/>
        <family val="2"/>
      </rPr>
      <t xml:space="preserve">            </t>
    </r>
  </si>
  <si>
    <r>
      <t>Total number of flights</t>
    </r>
    <r>
      <rPr>
        <b/>
        <sz val="16"/>
        <color indexed="10"/>
        <rFont val="Arial"/>
        <family val="2"/>
      </rPr>
      <t xml:space="preserve"> (landing)</t>
    </r>
    <r>
      <rPr>
        <b/>
        <sz val="16"/>
        <rFont val="Arial"/>
        <family val="2"/>
      </rPr>
      <t xml:space="preserve"> in the Iraqi airports of Iraqi airways </t>
    </r>
    <r>
      <rPr>
        <b/>
        <sz val="16"/>
        <color indexed="10"/>
        <rFont val="Arial"/>
        <family val="2"/>
      </rPr>
      <t xml:space="preserve">(international + internal) </t>
    </r>
    <r>
      <rPr>
        <b/>
        <sz val="16"/>
        <rFont val="Arial"/>
        <family val="2"/>
      </rPr>
      <t xml:space="preserve">            </t>
    </r>
  </si>
  <si>
    <r>
      <t>Total number of flights</t>
    </r>
    <r>
      <rPr>
        <b/>
        <sz val="16"/>
        <color indexed="10"/>
        <rFont val="Arial"/>
        <family val="2"/>
      </rPr>
      <t xml:space="preserve"> (landing)</t>
    </r>
    <r>
      <rPr>
        <b/>
        <sz val="16"/>
        <rFont val="Arial"/>
        <family val="2"/>
      </rPr>
      <t xml:space="preserve"> in the Iraqi airports of Iraqi airways </t>
    </r>
    <r>
      <rPr>
        <b/>
        <sz val="16"/>
        <color indexed="10"/>
        <rFont val="Arial"/>
        <family val="2"/>
      </rPr>
      <t>(international)</t>
    </r>
    <r>
      <rPr>
        <b/>
        <sz val="16"/>
        <rFont val="Arial"/>
        <family val="2"/>
      </rPr>
      <t xml:space="preserve">             </t>
    </r>
  </si>
  <si>
    <r>
      <t xml:space="preserve">Total number of flights </t>
    </r>
    <r>
      <rPr>
        <b/>
        <sz val="16"/>
        <color indexed="10"/>
        <rFont val="Arial"/>
        <family val="2"/>
      </rPr>
      <t>(landing)</t>
    </r>
    <r>
      <rPr>
        <b/>
        <sz val="16"/>
        <rFont val="Arial"/>
        <family val="2"/>
      </rPr>
      <t xml:space="preserve"> in the Iraqi airports of Iraqi airways  </t>
    </r>
    <r>
      <rPr>
        <b/>
        <sz val="16"/>
        <color indexed="10"/>
        <rFont val="Arial"/>
        <family val="2"/>
      </rPr>
      <t>(internal)</t>
    </r>
    <r>
      <rPr>
        <b/>
        <sz val="16"/>
        <rFont val="Arial"/>
        <family val="2"/>
      </rPr>
      <t xml:space="preserve">             </t>
    </r>
  </si>
  <si>
    <r>
      <t xml:space="preserve">Total number of flights </t>
    </r>
    <r>
      <rPr>
        <b/>
        <sz val="16"/>
        <color indexed="10"/>
        <rFont val="Arial"/>
        <family val="2"/>
      </rPr>
      <t xml:space="preserve">(departing) </t>
    </r>
    <r>
      <rPr>
        <b/>
        <sz val="16"/>
        <rFont val="Arial"/>
        <family val="2"/>
      </rPr>
      <t xml:space="preserve">in the Iraqi airports of Iraqi airways </t>
    </r>
    <r>
      <rPr>
        <b/>
        <sz val="16"/>
        <color indexed="10"/>
        <rFont val="Arial"/>
        <family val="2"/>
      </rPr>
      <t>(international + internal)</t>
    </r>
    <r>
      <rPr>
        <b/>
        <sz val="16"/>
        <rFont val="Arial"/>
        <family val="2"/>
      </rPr>
      <t xml:space="preserve">             </t>
    </r>
  </si>
  <si>
    <r>
      <t xml:space="preserve">Total number of flights </t>
    </r>
    <r>
      <rPr>
        <b/>
        <sz val="16"/>
        <color indexed="10"/>
        <rFont val="Arial"/>
        <family val="2"/>
      </rPr>
      <t>(departing)</t>
    </r>
    <r>
      <rPr>
        <b/>
        <sz val="16"/>
        <rFont val="Arial"/>
        <family val="2"/>
      </rPr>
      <t xml:space="preserve"> in the Iraqi airports of Iraqi airways  </t>
    </r>
    <r>
      <rPr>
        <b/>
        <sz val="16"/>
        <color indexed="10"/>
        <rFont val="Arial"/>
        <family val="2"/>
      </rPr>
      <t>(international)</t>
    </r>
    <r>
      <rPr>
        <b/>
        <sz val="16"/>
        <rFont val="Arial"/>
        <family val="2"/>
      </rPr>
      <t xml:space="preserve">             </t>
    </r>
  </si>
  <si>
    <r>
      <t xml:space="preserve">Total number of flights </t>
    </r>
    <r>
      <rPr>
        <b/>
        <sz val="16"/>
        <color indexed="10"/>
        <rFont val="Arial"/>
        <family val="2"/>
      </rPr>
      <t xml:space="preserve">(departing) </t>
    </r>
    <r>
      <rPr>
        <b/>
        <sz val="16"/>
        <rFont val="Arial"/>
        <family val="2"/>
      </rPr>
      <t xml:space="preserve">in the Iraqi airports of Iraqi airways </t>
    </r>
    <r>
      <rPr>
        <b/>
        <sz val="16"/>
        <color indexed="10"/>
        <rFont val="Arial"/>
        <family val="2"/>
      </rPr>
      <t xml:space="preserve"> (internal)</t>
    </r>
    <r>
      <rPr>
        <b/>
        <sz val="16"/>
        <rFont val="Arial"/>
        <family val="2"/>
      </rPr>
      <t xml:space="preserve">             </t>
    </r>
  </si>
  <si>
    <r>
      <t xml:space="preserve">اجمالي عدد الطائرات </t>
    </r>
    <r>
      <rPr>
        <b/>
        <sz val="16"/>
        <color indexed="10"/>
        <rFont val="Arial"/>
        <family val="2"/>
      </rPr>
      <t>(المدنية + العسكرية)</t>
    </r>
    <r>
      <rPr>
        <b/>
        <sz val="16"/>
        <rFont val="Arial"/>
        <family val="2"/>
      </rPr>
      <t xml:space="preserve"> العابرة في الاجواء العراقية للشركة العامة لخدمات الملاحة الجوية </t>
    </r>
  </si>
  <si>
    <r>
      <t xml:space="preserve">Total Number of aircraft </t>
    </r>
    <r>
      <rPr>
        <b/>
        <sz val="16"/>
        <color indexed="10"/>
        <rFont val="Arial"/>
        <family val="2"/>
      </rPr>
      <t>(Civil + Military)</t>
    </r>
    <r>
      <rPr>
        <b/>
        <sz val="16"/>
        <rFont val="Arial"/>
        <family val="2"/>
      </rPr>
      <t xml:space="preserve"> aircraft in crossing Iraqi The General Company for Air Navigation Services</t>
    </r>
  </si>
  <si>
    <r>
      <t xml:space="preserve">اجمالي عدد الطائرات </t>
    </r>
    <r>
      <rPr>
        <b/>
        <sz val="16"/>
        <color indexed="10"/>
        <rFont val="Arial"/>
        <family val="2"/>
      </rPr>
      <t>(المدنية)</t>
    </r>
    <r>
      <rPr>
        <b/>
        <sz val="16"/>
        <rFont val="Arial"/>
        <family val="2"/>
      </rPr>
      <t xml:space="preserve"> العابرة في الاجواء العراقية للشركة العامة لخدمات الملاحة الجوية </t>
    </r>
  </si>
  <si>
    <r>
      <t xml:space="preserve">Total Number of aircraft </t>
    </r>
    <r>
      <rPr>
        <b/>
        <sz val="16"/>
        <color indexed="10"/>
        <rFont val="Arial"/>
        <family val="2"/>
      </rPr>
      <t>(Civil)</t>
    </r>
    <r>
      <rPr>
        <b/>
        <sz val="16"/>
        <rFont val="Arial"/>
        <family val="2"/>
      </rPr>
      <t xml:space="preserve"> aircraft in crossing Iraqi The General Company for Air Navigation Services</t>
    </r>
  </si>
  <si>
    <r>
      <t xml:space="preserve">اجمالي عدد الطائرات </t>
    </r>
    <r>
      <rPr>
        <b/>
        <sz val="16"/>
        <color indexed="10"/>
        <rFont val="Arial"/>
        <family val="2"/>
      </rPr>
      <t>(العسكرية)</t>
    </r>
    <r>
      <rPr>
        <b/>
        <sz val="16"/>
        <rFont val="Arial"/>
        <family val="2"/>
      </rPr>
      <t xml:space="preserve"> العابرة في الاجواء العراقية للشركة العامة لخدمات الملاحة الجوية </t>
    </r>
  </si>
  <si>
    <r>
      <t xml:space="preserve">Total Number of aircraft </t>
    </r>
    <r>
      <rPr>
        <b/>
        <sz val="16"/>
        <color indexed="10"/>
        <rFont val="Arial"/>
        <family val="2"/>
      </rPr>
      <t>(Military)</t>
    </r>
    <r>
      <rPr>
        <b/>
        <sz val="16"/>
        <rFont val="Arial"/>
        <family val="2"/>
      </rPr>
      <t xml:space="preserve"> aircraft in crossing Iraqi The General Company for Air Navigation Services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</si>
  <si>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 xml:space="preserve">(داخلي) </t>
    </r>
    <r>
      <rPr>
        <b/>
        <sz val="16"/>
        <rFont val="Arial"/>
        <family val="2"/>
      </rPr>
      <t xml:space="preserve">         
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</si>
  <si>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 xml:space="preserve">(دولي) </t>
    </r>
    <r>
      <rPr>
        <b/>
        <sz val="16"/>
        <rFont val="Arial"/>
        <family val="2"/>
      </rPr>
      <t xml:space="preserve">              
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</si>
  <si>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(المغادرة)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>(دولي + داخلي)</t>
    </r>
    <r>
      <rPr>
        <b/>
        <sz val="16"/>
        <rFont val="Arial"/>
        <family val="2"/>
      </rPr>
      <t xml:space="preserve">
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</si>
  <si>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 xml:space="preserve">(دولي + داخلي) </t>
    </r>
    <r>
      <rPr>
        <b/>
        <sz val="16"/>
        <rFont val="Arial"/>
        <family val="2"/>
      </rPr>
      <t xml:space="preserve">
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</si>
  <si>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 xml:space="preserve">(دولي) </t>
    </r>
    <r>
      <rPr>
        <b/>
        <sz val="16"/>
        <rFont val="Arial"/>
        <family val="2"/>
      </rPr>
      <t xml:space="preserve"> 
</t>
    </r>
  </si>
  <si>
    <r>
      <t xml:space="preserve">اجمالي عدد الرحلات الجوية </t>
    </r>
    <r>
      <rPr>
        <b/>
        <sz val="16"/>
        <color indexed="10"/>
        <rFont val="Arial"/>
        <family val="2"/>
      </rPr>
      <t>(الهابطة)</t>
    </r>
    <r>
      <rPr>
        <b/>
        <sz val="16"/>
        <rFont val="Arial"/>
        <family val="2"/>
      </rPr>
      <t xml:space="preserve"> في المطارات العراقية على طائرات الشركة العامة للخطوط الجوية العراقية </t>
    </r>
    <r>
      <rPr>
        <b/>
        <sz val="16"/>
        <color indexed="10"/>
        <rFont val="Arial"/>
        <family val="2"/>
      </rPr>
      <t xml:space="preserve">(داخلي) </t>
    </r>
    <r>
      <rPr>
        <b/>
        <sz val="16"/>
        <rFont val="Arial"/>
        <family val="2"/>
      </rPr>
      <t xml:space="preserve">
</t>
    </r>
  </si>
  <si>
    <t>Con \ Table (1)</t>
  </si>
  <si>
    <t>تابع / جدول (1)</t>
  </si>
  <si>
    <t>المصدر/ سلطة الطيران المدني ، الشركة العامة لخدمات الملاحة الجوية</t>
  </si>
  <si>
    <t>Source \ Civil Aviation Authority , The General Company for Air Navigation Services</t>
  </si>
  <si>
    <t>يتبع</t>
  </si>
  <si>
    <t>Follow</t>
  </si>
  <si>
    <t>المصدر/ سلطة الطيران المدني ، الشركة العامة للخطوط الجوية العراقية ،  الشركة العامة لخدمات الملاحة الجوية</t>
  </si>
  <si>
    <t>Source \ Civil Aviation Authority ، Iraqi Airways ،The General Company for Air Navigation Services</t>
  </si>
  <si>
    <t xml:space="preserve">المصدر/ سلطة الطيران المدني ، الشركة العامة للخطوط الجوية العراقية </t>
  </si>
  <si>
    <t xml:space="preserve">Source \ Civil Aviation Authority ، Iraqi Airways </t>
  </si>
  <si>
    <t xml:space="preserve">Source \  Iraqi Airways </t>
  </si>
  <si>
    <t xml:space="preserve">المصدر/ الشركة العامة للخطوط الجوية العراقية </t>
  </si>
  <si>
    <t>Quantity of cargo transported (Kg) from  to al-Sulaimaniya international airport By Month (for the various Iraqi, Arab and foreign airlines) for the year 2021(Kg)</t>
  </si>
  <si>
    <t>Air Armenia</t>
  </si>
  <si>
    <t>AIR ARABIA</t>
  </si>
  <si>
    <t>ATA</t>
  </si>
  <si>
    <t>JET MAGIC</t>
  </si>
  <si>
    <t xml:space="preserve">CHAM WINGS </t>
  </si>
  <si>
    <t>EGYPT AIR</t>
  </si>
  <si>
    <t>VARESH AIR</t>
  </si>
  <si>
    <t xml:space="preserve">JORDAN AVIATION </t>
  </si>
  <si>
    <t>MERAJ AIRLINES</t>
  </si>
  <si>
    <t>MAE</t>
  </si>
  <si>
    <t xml:space="preserve"> Mahan AIR</t>
  </si>
  <si>
    <t>BRAVO AIR</t>
  </si>
  <si>
    <t>CIAF</t>
  </si>
  <si>
    <t>QESHEM AIR</t>
  </si>
  <si>
    <t>PEGASUS</t>
  </si>
  <si>
    <t>TABAN</t>
  </si>
  <si>
    <t>PAKISTAN AIR</t>
  </si>
  <si>
    <t>Tailwind</t>
  </si>
  <si>
    <t xml:space="preserve">UR AIR LINES </t>
  </si>
  <si>
    <t>RED AIR</t>
  </si>
  <si>
    <t>KLAS JET</t>
  </si>
  <si>
    <t>LUK ARIATION</t>
  </si>
  <si>
    <t>POUYA AIR</t>
  </si>
  <si>
    <t>ارمينيا للطيران</t>
  </si>
  <si>
    <t>عطا اير</t>
  </si>
  <si>
    <t>جيت ماجك</t>
  </si>
  <si>
    <t>فاريش اير</t>
  </si>
  <si>
    <t>ميراج اير لاين</t>
  </si>
  <si>
    <t>سياف</t>
  </si>
  <si>
    <t>قشم اير</t>
  </si>
  <si>
    <t xml:space="preserve">بيكاسوس </t>
  </si>
  <si>
    <t>تابان</t>
  </si>
  <si>
    <t>ريد اير</t>
  </si>
  <si>
    <t>كلاس جيت</t>
  </si>
  <si>
    <t>لوك للطيران</t>
  </si>
  <si>
    <t>بويا اير</t>
  </si>
  <si>
    <t>UR AIRLINES</t>
  </si>
  <si>
    <t>الاسكندرية اير</t>
  </si>
  <si>
    <t>ELEXANDRIA AIR LINES</t>
  </si>
  <si>
    <t>استراليا اير</t>
  </si>
  <si>
    <t>AUSTRIAN AIR</t>
  </si>
  <si>
    <t>اينتر اير</t>
  </si>
  <si>
    <t>ENTER AIR</t>
  </si>
  <si>
    <t xml:space="preserve">اجنحه الشام </t>
  </si>
  <si>
    <t>يورنك اير</t>
  </si>
  <si>
    <t>EUROWINGS</t>
  </si>
  <si>
    <t>لوفتهانزا اير</t>
  </si>
  <si>
    <t>LUFTHANSA</t>
  </si>
  <si>
    <t>ماهان اير</t>
  </si>
  <si>
    <t>بيكاسوس اير</t>
  </si>
  <si>
    <t>QATAR</t>
  </si>
  <si>
    <t xml:space="preserve">سان ايكسبريس </t>
  </si>
  <si>
    <t>SUN EXPRESSTURKY</t>
  </si>
  <si>
    <t>TEEL WIND</t>
  </si>
  <si>
    <t>TURKISH AIR</t>
  </si>
  <si>
    <t>كوندور اير</t>
  </si>
  <si>
    <t>CONDOR AIR LINE</t>
  </si>
  <si>
    <t xml:space="preserve">القطرية </t>
  </si>
  <si>
    <t>QATAR AIR</t>
  </si>
  <si>
    <t>روسيا اير</t>
  </si>
  <si>
    <t>RUSLINE AIR LINES</t>
  </si>
  <si>
    <t>حركة الطائرات وعدد الرحلات وحركة المسافرين في مطارالبصرة الدولي ( النقل الداخلي) حسب الأشهر(للشركة العامة للخطوط الجوية العراقية) لسنة 2021</t>
  </si>
  <si>
    <t>Aircrafts movement, number of flights and passenger traffic at al- Basrah International Airport (domestic Transport) By Month (on Iraqi Airways) For the year 2021</t>
  </si>
  <si>
    <t>الخطوط القطرية</t>
  </si>
  <si>
    <t>الخطوط الاماراتية</t>
  </si>
  <si>
    <t>الخطوط التركية</t>
  </si>
  <si>
    <t>الخطوط الاردنية</t>
  </si>
  <si>
    <t>RJ</t>
  </si>
  <si>
    <t>FLY Baghdad</t>
  </si>
  <si>
    <t>ايكسل للطيران</t>
  </si>
  <si>
    <t>FLY Dubai</t>
  </si>
  <si>
    <t>ايطاليا</t>
  </si>
  <si>
    <t>اسميان</t>
  </si>
  <si>
    <t>فلاي بريس</t>
  </si>
  <si>
    <t>ماليث ايرو</t>
  </si>
  <si>
    <t>نيوس اير</t>
  </si>
  <si>
    <t>اوت اير</t>
  </si>
  <si>
    <t>زاكروس</t>
  </si>
  <si>
    <t>ZAGROS AIRLINES</t>
  </si>
  <si>
    <t>طيران أسميان</t>
  </si>
  <si>
    <t>Air Asmian</t>
  </si>
  <si>
    <t>CHaM WINGS</t>
  </si>
  <si>
    <t>كاسبيان</t>
  </si>
  <si>
    <t>CASPIAN</t>
  </si>
  <si>
    <t>فلاي بيرسا</t>
  </si>
  <si>
    <t>fly persi</t>
  </si>
  <si>
    <t>ايران ايرتور</t>
  </si>
  <si>
    <t>طيران الشرق الاوسط اللبنانية</t>
  </si>
  <si>
    <t>الخطوط الجوية الباكستانية</t>
  </si>
  <si>
    <t>PAKISTAN AIRLINES</t>
  </si>
  <si>
    <t>قشم للطيران</t>
  </si>
  <si>
    <t>QESHM AIR</t>
  </si>
  <si>
    <t>الجزيرة اير</t>
  </si>
  <si>
    <t>طيران ايران</t>
  </si>
  <si>
    <t>IRAN AIR</t>
  </si>
  <si>
    <t xml:space="preserve">السورية العربية </t>
  </si>
  <si>
    <t xml:space="preserve">طيران تابان </t>
  </si>
  <si>
    <t>TABAN AIR</t>
  </si>
  <si>
    <t>الخطوط الجوية التركية</t>
  </si>
  <si>
    <t>طيران ميراج</t>
  </si>
  <si>
    <t>Meraj AIR</t>
  </si>
  <si>
    <t>كيش اير</t>
  </si>
  <si>
    <t>KISH AIR</t>
  </si>
  <si>
    <t>كويت اير</t>
  </si>
  <si>
    <t>سيبيرهان اير</t>
  </si>
  <si>
    <t>زاكروس اير</t>
  </si>
  <si>
    <t>ZAGROS ALRLINES</t>
  </si>
  <si>
    <t>Iran AIR Tor</t>
  </si>
  <si>
    <t>SEPER HAN AIR</t>
  </si>
  <si>
    <t>KUWAIT AIR</t>
  </si>
  <si>
    <t>JAZEERA AIR</t>
  </si>
  <si>
    <t>EXCEL AIR</t>
  </si>
  <si>
    <t>ITALIA</t>
  </si>
  <si>
    <t>ASMEYAAN</t>
  </si>
  <si>
    <t>KLAS GET</t>
  </si>
  <si>
    <t>FLY BRES</t>
  </si>
  <si>
    <t>MALETH ERO</t>
  </si>
  <si>
    <t>NERS AIR</t>
  </si>
  <si>
    <t>OUT AIR</t>
  </si>
  <si>
    <t>جدول (22)</t>
  </si>
  <si>
    <t>Table (22)</t>
  </si>
  <si>
    <t>جدول(23)</t>
  </si>
  <si>
    <t>Table(23)</t>
  </si>
  <si>
    <t>جدول (25)</t>
  </si>
  <si>
    <t>Table (25)</t>
  </si>
  <si>
    <t>جدول(27)</t>
  </si>
  <si>
    <t>Table(27)</t>
  </si>
  <si>
    <t>جدول (33)</t>
  </si>
  <si>
    <t>جدول (34)</t>
  </si>
  <si>
    <t>Table (34)</t>
  </si>
  <si>
    <t xml:space="preserve"> المؤشر لسنة 2021 *                       </t>
  </si>
  <si>
    <t xml:space="preserve">المؤشر لسنة 2021 *            </t>
  </si>
  <si>
    <t>*** No Quantity of goods (Unloaded + loaded) Erbil and Najaf International Airport and no Quantity of goods loaded Nasiriya International Airport and Quantity of mail goods loaded only Baghdad International Airport.</t>
  </si>
  <si>
    <t xml:space="preserve">* الاحصائيات في الجدول اعلاه تخص الحركة الجوية  للمطارات كافة عدا مطار الموصل و الناصرية الدوليين </t>
  </si>
  <si>
    <t>Table (32)</t>
  </si>
  <si>
    <t>**** لاتوجد كمية البضاعة المنقولة (المفرغة + المحملة) لمطاري اربيل والنجف الدوليين وكمية البضاعة البريدية المنقولة المحملة فقط لمطار بغداد الدولي.</t>
  </si>
  <si>
    <t>****8720</t>
  </si>
  <si>
    <t>Quantity of cargo Transpoted (kg)</t>
  </si>
  <si>
    <t>Quantity of mail Transpoted (kg)</t>
  </si>
  <si>
    <t>كمية البضاعة المنقولة (طن)</t>
  </si>
  <si>
    <t>Quantity of cargo Transpoted (Ton)</t>
  </si>
  <si>
    <t>Quantity of mail Transpoted (Ton)</t>
  </si>
  <si>
    <t>جدول (24)</t>
  </si>
  <si>
    <t xml:space="preserve">There ara no transported toaded goods (*)  </t>
  </si>
  <si>
    <t xml:space="preserve"> لاتوجد بضاعة محملة منقولة (*)</t>
  </si>
  <si>
    <t xml:space="preserve">كمية البضاعة المنقولة من والى مطارالبصرة الدولي حسب الأشهر (لمختلف شركات الطيران العراقية والعربية والأجنبية) لسنة 2021 (كغم) </t>
  </si>
  <si>
    <t xml:space="preserve">* لايوجد نشاط </t>
  </si>
  <si>
    <t xml:space="preserve">* There is no activity </t>
  </si>
  <si>
    <t xml:space="preserve"> * لايوجد نشاط </t>
  </si>
  <si>
    <t xml:space="preserve"> * There is no activity </t>
  </si>
  <si>
    <t xml:space="preserve"> * There is no activity  </t>
  </si>
  <si>
    <t xml:space="preserve">* لا يوجد نشاط </t>
  </si>
  <si>
    <t>Total Quantity 0f cargo Transpoted and mail (Unloadrd+loaded) transported for The Varios lraq،Arab And Foreign Airlines in lraqi airports for the year 2021(kg)</t>
  </si>
  <si>
    <t>Total Quantity 0f mail cargo Transpoted and mail (Un loadrd+loaded) transported for The Varios lraq،Arab And Foreign Airlines in lraqi airports for the year2021(Ton)</t>
  </si>
  <si>
    <t>المحملة  *</t>
  </si>
  <si>
    <t>عدد الطائرات العابرة في الأجواء العراقية حسب الأشهر للشركة العامة لخدمات الملاحة الجوية لسنة 2021</t>
  </si>
  <si>
    <t>Number of aircraft in crossing Iraqi airspace By months The General Company for Air Navigation Services for the year 2021</t>
  </si>
  <si>
    <t xml:space="preserve">  IndicatorThe year 2021</t>
  </si>
  <si>
    <t>Annual percentage of change for the years %2020-2021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</si>
</sst>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_ &quot;रु&quot;\ * #,##0.00_ ;_ &quot;रु&quot;\ * \-#,##0.00_ ;_ &quot;रु&quot;\ * &quot;-&quot;??_ ;_ @_ "/>
    <numFmt numFmtId="187" formatCode="#,##0.0"/>
    <numFmt numFmtId="188" formatCode="[$-409]dddd\,\ mmmm\ dd\,\ yyyy"/>
    <numFmt numFmtId="189" formatCode="[$-409]h:mm:ss\ AM/PM"/>
    <numFmt numFmtId="190" formatCode="&quot;نعم&quot;\,\ &quot;نعم&quot;\,\ &quot;لا&quot;"/>
    <numFmt numFmtId="191" formatCode="&quot;True&quot;;&quot;True&quot;;&quot;False&quot;"/>
    <numFmt numFmtId="192" formatCode="&quot;تشغيل&quot;\,\ &quot;تشغيل&quot;\,\ &quot;إيقاف تشغيل&quot;"/>
    <numFmt numFmtId="193" formatCode="[$€-2]\ #,##0.00_);[Red]\([$€-2]\ #,##0.00\)"/>
    <numFmt numFmtId="194" formatCode="[$-401]hh:mm:ss\ AM/PM"/>
    <numFmt numFmtId="195" formatCode="#,##0.000"/>
    <numFmt numFmtId="196" formatCode="[$-2000401]0"/>
  </numFmts>
  <fonts count="9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28"/>
      <name val="Arial"/>
      <family val="2"/>
    </font>
    <font>
      <b/>
      <sz val="13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b/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u val="single"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26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17"/>
      <name val="Arial"/>
      <family val="2"/>
    </font>
    <font>
      <b/>
      <sz val="16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2"/>
      <color theme="1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Arial"/>
      <family val="2"/>
    </font>
    <font>
      <b/>
      <sz val="26"/>
      <color theme="1"/>
      <name val="Calibri"/>
      <family val="2"/>
    </font>
    <font>
      <sz val="16"/>
      <color theme="1"/>
      <name val="Calibri"/>
      <family val="2"/>
    </font>
    <font>
      <b/>
      <sz val="12"/>
      <color theme="1"/>
      <name val="Arial"/>
      <family val="2"/>
    </font>
    <font>
      <sz val="14"/>
      <color theme="1"/>
      <name val="Calibri"/>
      <family val="2"/>
    </font>
    <font>
      <sz val="11"/>
      <color rgb="FF00B050"/>
      <name val="Calibri"/>
      <family val="2"/>
    </font>
    <font>
      <b/>
      <sz val="12"/>
      <color rgb="FF00B05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8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4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>
        <stop position="0">
          <color theme="0"/>
        </stop>
        <stop position="0.5">
          <color theme="6" tint="0.8000100255012512"/>
        </stop>
        <stop position="1">
          <color theme="0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medium"/>
      <bottom style="hair"/>
    </border>
    <border>
      <left/>
      <right/>
      <top/>
      <bottom style="double"/>
    </border>
    <border>
      <left/>
      <right/>
      <top style="hair"/>
      <bottom/>
    </border>
    <border>
      <left/>
      <right/>
      <top style="medium"/>
      <bottom/>
    </border>
    <border>
      <left/>
      <right/>
      <top style="double"/>
      <bottom/>
    </border>
    <border>
      <left/>
      <right/>
      <top style="hair"/>
      <bottom style="medium"/>
    </border>
    <border>
      <left/>
      <right/>
      <top style="double"/>
      <bottom style="thin"/>
    </border>
    <border>
      <left/>
      <right/>
      <top style="thin"/>
      <bottom style="double"/>
    </border>
    <border>
      <left/>
      <right/>
      <top style="medium"/>
      <bottom style="double"/>
    </border>
    <border>
      <left/>
      <right/>
      <top/>
      <bottom style="thin"/>
    </border>
    <border>
      <left/>
      <right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/>
      <right/>
      <top style="double"/>
      <bottom style="double"/>
    </border>
    <border>
      <left style="medium"/>
      <right/>
      <top>
        <color indexed="63"/>
      </top>
      <bottom style="double"/>
    </border>
    <border>
      <left>
        <color indexed="63"/>
      </left>
      <right style="medium"/>
      <top/>
      <bottom style="double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8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9" fillId="20" borderId="1" applyNumberFormat="0" applyAlignment="0" applyProtection="0"/>
    <xf numFmtId="0" fontId="60" fillId="21" borderId="2" applyNumberFormat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3" fillId="28" borderId="0" applyNumberFormat="0" applyBorder="0" applyAlignment="0" applyProtection="0"/>
    <xf numFmtId="0" fontId="64" fillId="20" borderId="2" applyNumberFormat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31" borderId="0" applyNumberFormat="0" applyBorder="0" applyAlignment="0" applyProtection="0"/>
    <xf numFmtId="0" fontId="0" fillId="32" borderId="9" applyNumberFormat="0" applyFon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1071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 readingOrder="2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 readingOrder="2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 readingOrder="2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3" fillId="37" borderId="28" xfId="0" applyFont="1" applyFill="1" applyBorder="1" applyAlignment="1">
      <alignment horizontal="center" vertical="center" readingOrder="2"/>
    </xf>
    <xf numFmtId="0" fontId="3" fillId="38" borderId="29" xfId="0" applyFont="1" applyFill="1" applyBorder="1" applyAlignment="1">
      <alignment horizontal="center" vertical="center" readingOrder="2"/>
    </xf>
    <xf numFmtId="0" fontId="3" fillId="38" borderId="30" xfId="0" applyFont="1" applyFill="1" applyBorder="1" applyAlignment="1">
      <alignment horizontal="center" vertical="center" readingOrder="2"/>
    </xf>
    <xf numFmtId="0" fontId="3" fillId="38" borderId="31" xfId="0" applyFont="1" applyFill="1" applyBorder="1" applyAlignment="1">
      <alignment horizontal="center" vertical="center" readingOrder="2"/>
    </xf>
    <xf numFmtId="0" fontId="3" fillId="38" borderId="32" xfId="0" applyFont="1" applyFill="1" applyBorder="1" applyAlignment="1">
      <alignment horizontal="center" vertical="center" readingOrder="2"/>
    </xf>
    <xf numFmtId="0" fontId="3" fillId="0" borderId="33" xfId="0" applyFont="1" applyBorder="1" applyAlignment="1">
      <alignment horizontal="right" vertical="center" readingOrder="2"/>
    </xf>
    <xf numFmtId="0" fontId="3" fillId="0" borderId="34" xfId="0" applyFont="1" applyBorder="1" applyAlignment="1">
      <alignment horizontal="center" vertical="center"/>
    </xf>
    <xf numFmtId="0" fontId="3" fillId="39" borderId="35" xfId="0" applyFont="1" applyFill="1" applyBorder="1" applyAlignment="1">
      <alignment horizontal="center" vertical="center" readingOrder="2"/>
    </xf>
    <xf numFmtId="0" fontId="3" fillId="40" borderId="36" xfId="0" applyFont="1" applyFill="1" applyBorder="1" applyAlignment="1">
      <alignment horizontal="center" vertical="center" wrapText="1" readingOrder="2"/>
    </xf>
    <xf numFmtId="0" fontId="3" fillId="41" borderId="37" xfId="0" applyFont="1" applyFill="1" applyBorder="1" applyAlignment="1">
      <alignment horizontal="center" vertical="center" readingOrder="2"/>
    </xf>
    <xf numFmtId="0" fontId="3" fillId="42" borderId="23" xfId="0" applyFont="1" applyFill="1" applyBorder="1" applyAlignment="1">
      <alignment horizontal="center" vertical="center"/>
    </xf>
    <xf numFmtId="0" fontId="3" fillId="43" borderId="24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4" fontId="5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44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 readingOrder="2"/>
    </xf>
    <xf numFmtId="4" fontId="3" fillId="45" borderId="0" xfId="0" applyNumberFormat="1" applyFont="1" applyFill="1" applyBorder="1" applyAlignment="1">
      <alignment horizontal="center" vertical="center" wrapText="1"/>
    </xf>
    <xf numFmtId="4" fontId="3" fillId="46" borderId="0" xfId="0" applyNumberFormat="1" applyFont="1" applyFill="1" applyBorder="1" applyAlignment="1">
      <alignment horizontal="center" vertical="center" readingOrder="2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47" borderId="0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right" vertical="center"/>
    </xf>
    <xf numFmtId="3" fontId="5" fillId="38" borderId="40" xfId="0" applyNumberFormat="1" applyFont="1" applyFill="1" applyBorder="1" applyAlignment="1">
      <alignment horizontal="right" vertical="center"/>
    </xf>
    <xf numFmtId="3" fontId="5" fillId="38" borderId="0" xfId="0" applyNumberFormat="1" applyFont="1" applyFill="1" applyBorder="1" applyAlignment="1">
      <alignment horizontal="right" vertical="center"/>
    </xf>
    <xf numFmtId="1" fontId="5" fillId="38" borderId="0" xfId="0" applyNumberFormat="1" applyFont="1" applyFill="1" applyBorder="1" applyAlignment="1">
      <alignment horizontal="right" vertical="center"/>
    </xf>
    <xf numFmtId="1" fontId="5" fillId="38" borderId="39" xfId="0" applyNumberFormat="1" applyFont="1" applyFill="1" applyBorder="1" applyAlignment="1">
      <alignment horizontal="right" vertical="center"/>
    </xf>
    <xf numFmtId="2" fontId="3" fillId="0" borderId="0" xfId="0" applyNumberFormat="1" applyFont="1" applyBorder="1" applyAlignment="1">
      <alignment vertical="center" wrapText="1"/>
    </xf>
    <xf numFmtId="3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9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9" fillId="0" borderId="0" xfId="0" applyNumberFormat="1" applyFont="1" applyAlignment="1">
      <alignment readingOrder="2"/>
    </xf>
    <xf numFmtId="4" fontId="9" fillId="0" borderId="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12" fillId="0" borderId="0" xfId="0" applyNumberFormat="1" applyFont="1" applyBorder="1" applyAlignment="1">
      <alignment horizontal="center" vertical="center" readingOrder="2"/>
    </xf>
    <xf numFmtId="4" fontId="12" fillId="38" borderId="0" xfId="0" applyNumberFormat="1" applyFont="1" applyFill="1" applyBorder="1" applyAlignment="1">
      <alignment horizontal="center" vertical="center" readingOrder="2"/>
    </xf>
    <xf numFmtId="4" fontId="9" fillId="0" borderId="0" xfId="0" applyNumberFormat="1" applyFont="1" applyAlignment="1">
      <alignment readingOrder="1"/>
    </xf>
    <xf numFmtId="4" fontId="6" fillId="0" borderId="0" xfId="0" applyNumberFormat="1" applyFont="1" applyBorder="1" applyAlignment="1">
      <alignment vertical="center"/>
    </xf>
    <xf numFmtId="4" fontId="7" fillId="38" borderId="0" xfId="0" applyNumberFormat="1" applyFont="1" applyFill="1" applyAlignment="1">
      <alignment/>
    </xf>
    <xf numFmtId="4" fontId="5" fillId="0" borderId="0" xfId="0" applyNumberFormat="1" applyFont="1" applyBorder="1" applyAlignment="1">
      <alignment horizontal="right"/>
    </xf>
    <xf numFmtId="4" fontId="38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 vertical="center"/>
    </xf>
    <xf numFmtId="4" fontId="39" fillId="0" borderId="0" xfId="0" applyNumberFormat="1" applyFont="1" applyAlignment="1">
      <alignment/>
    </xf>
    <xf numFmtId="4" fontId="38" fillId="38" borderId="0" xfId="0" applyNumberFormat="1" applyFont="1" applyFill="1" applyBorder="1" applyAlignment="1">
      <alignment/>
    </xf>
    <xf numFmtId="4" fontId="38" fillId="38" borderId="0" xfId="0" applyNumberFormat="1" applyFont="1" applyFill="1" applyBorder="1" applyAlignment="1">
      <alignment readingOrder="2"/>
    </xf>
    <xf numFmtId="4" fontId="40" fillId="0" borderId="0" xfId="0" applyNumberFormat="1" applyFont="1" applyAlignment="1">
      <alignment horizontal="center" vertical="center"/>
    </xf>
    <xf numFmtId="4" fontId="40" fillId="0" borderId="0" xfId="0" applyNumberFormat="1" applyFont="1" applyAlignment="1">
      <alignment horizontal="center" vertical="center" readingOrder="2"/>
    </xf>
    <xf numFmtId="4" fontId="38" fillId="0" borderId="0" xfId="0" applyNumberFormat="1" applyFont="1" applyAlignment="1">
      <alignment horizontal="center" vertical="center" readingOrder="2"/>
    </xf>
    <xf numFmtId="4" fontId="11" fillId="0" borderId="0" xfId="0" applyNumberFormat="1" applyFont="1" applyAlignment="1">
      <alignment readingOrder="2"/>
    </xf>
    <xf numFmtId="3" fontId="5" fillId="0" borderId="0" xfId="0" applyNumberFormat="1" applyFont="1" applyBorder="1" applyAlignment="1">
      <alignment horizontal="right" vertical="center" readingOrder="2"/>
    </xf>
    <xf numFmtId="2" fontId="3" fillId="38" borderId="0" xfId="0" applyNumberFormat="1" applyFont="1" applyFill="1" applyBorder="1" applyAlignment="1">
      <alignment vertical="center" readingOrder="2"/>
    </xf>
    <xf numFmtId="2" fontId="3" fillId="38" borderId="0" xfId="0" applyNumberFormat="1" applyFont="1" applyFill="1" applyBorder="1" applyAlignment="1" quotePrefix="1">
      <alignment horizontal="center" vertical="center" readingOrder="2"/>
    </xf>
    <xf numFmtId="2" fontId="3" fillId="0" borderId="0" xfId="0" applyNumberFormat="1" applyFont="1" applyAlignment="1">
      <alignment horizont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48" borderId="0" xfId="0" applyNumberFormat="1" applyFont="1" applyFill="1" applyBorder="1" applyAlignment="1">
      <alignment horizontal="center" vertical="center"/>
    </xf>
    <xf numFmtId="4" fontId="3" fillId="49" borderId="0" xfId="0" applyNumberFormat="1" applyFont="1" applyFill="1" applyBorder="1" applyAlignment="1">
      <alignment horizontal="center" vertical="center" wrapText="1" readingOrder="2"/>
    </xf>
    <xf numFmtId="4" fontId="3" fillId="50" borderId="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/>
    </xf>
    <xf numFmtId="4" fontId="3" fillId="51" borderId="0" xfId="0" applyNumberFormat="1" applyFont="1" applyFill="1" applyBorder="1" applyAlignment="1">
      <alignment horizontal="center" vertical="center"/>
    </xf>
    <xf numFmtId="4" fontId="3" fillId="52" borderId="0" xfId="0" applyNumberFormat="1" applyFont="1" applyFill="1" applyBorder="1" applyAlignment="1">
      <alignment horizontal="center" vertical="center" wrapText="1" readingOrder="2"/>
    </xf>
    <xf numFmtId="4" fontId="3" fillId="53" borderId="0" xfId="0" applyNumberFormat="1" applyFont="1" applyFill="1" applyBorder="1" applyAlignment="1">
      <alignment horizontal="center" vertical="center" readingOrder="2"/>
    </xf>
    <xf numFmtId="0" fontId="5" fillId="0" borderId="0" xfId="0" applyFont="1" applyAlignment="1">
      <alignment vertical="center" wrapText="1"/>
    </xf>
    <xf numFmtId="0" fontId="5" fillId="0" borderId="39" xfId="0" applyFont="1" applyBorder="1" applyAlignment="1">
      <alignment vertical="center" wrapText="1"/>
    </xf>
    <xf numFmtId="4" fontId="6" fillId="38" borderId="0" xfId="0" applyNumberFormat="1" applyFont="1" applyFill="1" applyBorder="1" applyAlignment="1">
      <alignment vertical="center" readingOrder="1"/>
    </xf>
    <xf numFmtId="2" fontId="6" fillId="38" borderId="0" xfId="0" applyNumberFormat="1" applyFont="1" applyFill="1" applyBorder="1" applyAlignment="1">
      <alignment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/>
    </xf>
    <xf numFmtId="4" fontId="3" fillId="54" borderId="0" xfId="0" applyNumberFormat="1" applyFont="1" applyFill="1" applyBorder="1" applyAlignment="1">
      <alignment horizontal="center" vertical="center"/>
    </xf>
    <xf numFmtId="4" fontId="3" fillId="55" borderId="0" xfId="0" applyNumberFormat="1" applyFont="1" applyFill="1" applyBorder="1" applyAlignment="1">
      <alignment horizontal="center" vertical="center" wrapText="1" readingOrder="2"/>
    </xf>
    <xf numFmtId="4" fontId="3" fillId="56" borderId="0" xfId="0" applyNumberFormat="1" applyFont="1" applyFill="1" applyBorder="1" applyAlignment="1">
      <alignment horizontal="center" vertical="center" readingOrder="2"/>
    </xf>
    <xf numFmtId="4" fontId="3" fillId="0" borderId="0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9" xfId="0" applyFont="1" applyBorder="1" applyAlignment="1">
      <alignment vertical="center"/>
    </xf>
    <xf numFmtId="2" fontId="9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vertical="center"/>
    </xf>
    <xf numFmtId="4" fontId="3" fillId="38" borderId="0" xfId="0" applyNumberFormat="1" applyFont="1" applyFill="1" applyBorder="1" applyAlignment="1">
      <alignment vertical="center" readingOrder="2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center"/>
    </xf>
    <xf numFmtId="4" fontId="1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2" fontId="3" fillId="38" borderId="0" xfId="0" applyNumberFormat="1" applyFont="1" applyFill="1" applyBorder="1" applyAlignment="1">
      <alignment horizontal="center" vertical="center" readingOrder="2"/>
    </xf>
    <xf numFmtId="4" fontId="3" fillId="57" borderId="0" xfId="0" applyNumberFormat="1" applyFont="1" applyFill="1" applyBorder="1" applyAlignment="1">
      <alignment horizontal="center" vertical="center" wrapText="1" readingOrder="2"/>
    </xf>
    <xf numFmtId="4" fontId="3" fillId="58" borderId="0" xfId="0" applyNumberFormat="1" applyFont="1" applyFill="1" applyBorder="1" applyAlignment="1">
      <alignment horizontal="center" vertical="center" readingOrder="2"/>
    </xf>
    <xf numFmtId="4" fontId="6" fillId="0" borderId="0" xfId="0" applyNumberFormat="1" applyFont="1" applyAlignment="1">
      <alignment horizontal="right" vertical="center" readingOrder="1"/>
    </xf>
    <xf numFmtId="4" fontId="14" fillId="0" borderId="0" xfId="0" applyNumberFormat="1" applyFont="1" applyAlignment="1">
      <alignment/>
    </xf>
    <xf numFmtId="4" fontId="5" fillId="38" borderId="0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>
      <alignment horizontal="right" vertical="center" wrapText="1"/>
    </xf>
    <xf numFmtId="3" fontId="5" fillId="38" borderId="39" xfId="0" applyNumberFormat="1" applyFont="1" applyFill="1" applyBorder="1" applyAlignment="1">
      <alignment horizontal="right" vertical="center" readingOrder="2"/>
    </xf>
    <xf numFmtId="3" fontId="5" fillId="38" borderId="39" xfId="0" applyNumberFormat="1" applyFont="1" applyFill="1" applyBorder="1" applyAlignment="1">
      <alignment horizontal="right" vertical="center" readingOrder="1"/>
    </xf>
    <xf numFmtId="4" fontId="6" fillId="38" borderId="0" xfId="0" applyNumberFormat="1" applyFont="1" applyFill="1" applyAlignment="1">
      <alignment vertical="center" readingOrder="1"/>
    </xf>
    <xf numFmtId="3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3" fontId="7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4" fillId="0" borderId="0" xfId="0" applyNumberFormat="1" applyFont="1" applyBorder="1" applyAlignment="1">
      <alignment horizontal="center" vertical="center"/>
    </xf>
    <xf numFmtId="4" fontId="5" fillId="38" borderId="0" xfId="0" applyNumberFormat="1" applyFont="1" applyFill="1" applyBorder="1" applyAlignment="1">
      <alignment horizontal="right" vertical="center"/>
    </xf>
    <xf numFmtId="4" fontId="3" fillId="59" borderId="0" xfId="0" applyNumberFormat="1" applyFont="1" applyFill="1" applyBorder="1" applyAlignment="1">
      <alignment horizontal="center" vertical="center"/>
    </xf>
    <xf numFmtId="4" fontId="3" fillId="60" borderId="0" xfId="0" applyNumberFormat="1" applyFont="1" applyFill="1" applyBorder="1" applyAlignment="1">
      <alignment horizontal="center" vertical="center" wrapText="1" readingOrder="2"/>
    </xf>
    <xf numFmtId="4" fontId="3" fillId="61" borderId="0" xfId="0" applyNumberFormat="1" applyFont="1" applyFill="1" applyBorder="1" applyAlignment="1">
      <alignment horizontal="center" vertical="center" readingOrder="2"/>
    </xf>
    <xf numFmtId="0" fontId="3" fillId="0" borderId="0" xfId="0" applyFont="1" applyBorder="1" applyAlignment="1">
      <alignment horizontal="center" vertical="top" wrapText="1"/>
    </xf>
    <xf numFmtId="4" fontId="3" fillId="38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0" fontId="3" fillId="0" borderId="0" xfId="0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left" vertical="center"/>
    </xf>
    <xf numFmtId="4" fontId="3" fillId="62" borderId="0" xfId="0" applyNumberFormat="1" applyFont="1" applyFill="1" applyBorder="1" applyAlignment="1">
      <alignment horizontal="center" vertical="center"/>
    </xf>
    <xf numFmtId="4" fontId="3" fillId="63" borderId="0" xfId="0" applyNumberFormat="1" applyFont="1" applyFill="1" applyBorder="1" applyAlignment="1">
      <alignment horizontal="center" vertical="center" wrapText="1" readingOrder="2"/>
    </xf>
    <xf numFmtId="4" fontId="3" fillId="64" borderId="0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42" fillId="38" borderId="0" xfId="0" applyNumberFormat="1" applyFont="1" applyFill="1" applyBorder="1" applyAlignment="1">
      <alignment horizontal="center" vertical="center"/>
    </xf>
    <xf numFmtId="4" fontId="43" fillId="38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left" vertical="center"/>
    </xf>
    <xf numFmtId="4" fontId="3" fillId="38" borderId="0" xfId="0" applyNumberFormat="1" applyFont="1" applyFill="1" applyAlignment="1">
      <alignment horizontal="right" vertical="center" readingOrder="2"/>
    </xf>
    <xf numFmtId="2" fontId="3" fillId="38" borderId="0" xfId="0" applyNumberFormat="1" applyFont="1" applyFill="1" applyBorder="1" applyAlignment="1">
      <alignment horizontal="center" vertical="center" readingOrder="2"/>
    </xf>
    <xf numFmtId="2" fontId="6" fillId="38" borderId="0" xfId="0" applyNumberFormat="1" applyFont="1" applyFill="1" applyBorder="1" applyAlignment="1">
      <alignment horizontal="center" readingOrder="2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3" fillId="65" borderId="29" xfId="0" applyFont="1" applyFill="1" applyBorder="1" applyAlignment="1">
      <alignment horizontal="center" vertical="center" readingOrder="2"/>
    </xf>
    <xf numFmtId="0" fontId="3" fillId="66" borderId="31" xfId="0" applyFont="1" applyFill="1" applyBorder="1" applyAlignment="1">
      <alignment horizontal="center" vertical="center" readingOrder="2"/>
    </xf>
    <xf numFmtId="0" fontId="3" fillId="67" borderId="36" xfId="0" applyFont="1" applyFill="1" applyBorder="1" applyAlignment="1">
      <alignment horizontal="center" vertical="center"/>
    </xf>
    <xf numFmtId="0" fontId="3" fillId="68" borderId="35" xfId="0" applyFont="1" applyFill="1" applyBorder="1" applyAlignment="1">
      <alignment horizontal="center" vertical="center"/>
    </xf>
    <xf numFmtId="0" fontId="3" fillId="69" borderId="10" xfId="0" applyFont="1" applyFill="1" applyBorder="1" applyAlignment="1">
      <alignment horizontal="center" vertical="center"/>
    </xf>
    <xf numFmtId="0" fontId="3" fillId="70" borderId="18" xfId="0" applyFont="1" applyFill="1" applyBorder="1" applyAlignment="1">
      <alignment horizontal="center" vertical="center"/>
    </xf>
    <xf numFmtId="0" fontId="3" fillId="71" borderId="11" xfId="0" applyFont="1" applyFill="1" applyBorder="1" applyAlignment="1">
      <alignment horizontal="center" vertical="center" wrapText="1"/>
    </xf>
    <xf numFmtId="0" fontId="3" fillId="72" borderId="12" xfId="0" applyFont="1" applyFill="1" applyBorder="1" applyAlignment="1">
      <alignment horizontal="center" vertical="center" wrapText="1"/>
    </xf>
    <xf numFmtId="0" fontId="3" fillId="73" borderId="13" xfId="0" applyFont="1" applyFill="1" applyBorder="1" applyAlignment="1">
      <alignment horizontal="center" vertical="center"/>
    </xf>
    <xf numFmtId="0" fontId="3" fillId="74" borderId="12" xfId="0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vertical="center" readingOrder="2"/>
    </xf>
    <xf numFmtId="0" fontId="0" fillId="0" borderId="0" xfId="0" applyAlignment="1">
      <alignment vertical="center"/>
    </xf>
    <xf numFmtId="4" fontId="5" fillId="38" borderId="0" xfId="0" applyNumberFormat="1" applyFont="1" applyFill="1" applyBorder="1" applyAlignment="1">
      <alignment vertical="center" readingOrder="1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 wrapText="1"/>
    </xf>
    <xf numFmtId="4" fontId="42" fillId="0" borderId="0" xfId="0" applyNumberFormat="1" applyFont="1" applyBorder="1" applyAlignment="1">
      <alignment horizontal="left" vertical="center"/>
    </xf>
    <xf numFmtId="4" fontId="3" fillId="0" borderId="0" xfId="0" applyNumberFormat="1" applyFont="1" applyBorder="1" applyAlignment="1">
      <alignment vertical="center" wrapText="1"/>
    </xf>
    <xf numFmtId="4" fontId="39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vertical="center" wrapText="1"/>
    </xf>
    <xf numFmtId="1" fontId="5" fillId="38" borderId="41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1" fontId="5" fillId="38" borderId="39" xfId="0" applyNumberFormat="1" applyFont="1" applyFill="1" applyBorder="1" applyAlignment="1">
      <alignment horizontal="right" vertical="center" readingOrder="1"/>
    </xf>
    <xf numFmtId="1" fontId="5" fillId="38" borderId="39" xfId="0" applyNumberFormat="1" applyFont="1" applyFill="1" applyBorder="1" applyAlignment="1">
      <alignment horizontal="right" vertical="center" readingOrder="2"/>
    </xf>
    <xf numFmtId="3" fontId="5" fillId="38" borderId="39" xfId="0" applyNumberFormat="1" applyFont="1" applyFill="1" applyBorder="1" applyAlignment="1">
      <alignment vertical="center" readingOrder="1"/>
    </xf>
    <xf numFmtId="4" fontId="6" fillId="38" borderId="0" xfId="0" applyNumberFormat="1" applyFont="1" applyFill="1" applyBorder="1" applyAlignment="1">
      <alignment horizontal="center" vertical="center" readingOrder="2"/>
    </xf>
    <xf numFmtId="0" fontId="75" fillId="0" borderId="0" xfId="0" applyFont="1" applyBorder="1" applyAlignment="1">
      <alignment vertical="center" wrapText="1"/>
    </xf>
    <xf numFmtId="3" fontId="0" fillId="0" borderId="0" xfId="0" applyNumberFormat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Alignment="1">
      <alignment/>
    </xf>
    <xf numFmtId="4" fontId="3" fillId="9" borderId="0" xfId="0" applyNumberFormat="1" applyFont="1" applyFill="1" applyBorder="1" applyAlignment="1">
      <alignment horizontal="left" vertical="center"/>
    </xf>
    <xf numFmtId="4" fontId="9" fillId="9" borderId="0" xfId="0" applyNumberFormat="1" applyFont="1" applyFill="1" applyBorder="1" applyAlignment="1">
      <alignment/>
    </xf>
    <xf numFmtId="3" fontId="5" fillId="9" borderId="0" xfId="0" applyNumberFormat="1" applyFont="1" applyFill="1" applyBorder="1" applyAlignment="1">
      <alignment horizontal="right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/>
    </xf>
    <xf numFmtId="4" fontId="5" fillId="9" borderId="38" xfId="0" applyNumberFormat="1" applyFont="1" applyFill="1" applyBorder="1" applyAlignment="1">
      <alignment horizontal="center" vertical="center" wrapText="1"/>
    </xf>
    <xf numFmtId="2" fontId="3" fillId="38" borderId="0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/>
    </xf>
    <xf numFmtId="3" fontId="5" fillId="38" borderId="0" xfId="0" applyNumberFormat="1" applyFont="1" applyFill="1" applyBorder="1" applyAlignment="1">
      <alignment horizontal="right" vertical="center" readingOrder="2"/>
    </xf>
    <xf numFmtId="4" fontId="75" fillId="0" borderId="0" xfId="0" applyNumberFormat="1" applyFont="1" applyBorder="1" applyAlignment="1">
      <alignment/>
    </xf>
    <xf numFmtId="0" fontId="73" fillId="0" borderId="0" xfId="0" applyFont="1" applyAlignment="1">
      <alignment/>
    </xf>
    <xf numFmtId="4" fontId="77" fillId="0" borderId="0" xfId="0" applyNumberFormat="1" applyFont="1" applyAlignment="1">
      <alignment readingOrder="2"/>
    </xf>
    <xf numFmtId="4" fontId="75" fillId="0" borderId="0" xfId="0" applyNumberFormat="1" applyFont="1" applyAlignment="1">
      <alignment/>
    </xf>
    <xf numFmtId="4" fontId="5" fillId="0" borderId="42" xfId="0" applyNumberFormat="1" applyFont="1" applyBorder="1" applyAlignment="1">
      <alignment vertical="center"/>
    </xf>
    <xf numFmtId="0" fontId="6" fillId="0" borderId="0" xfId="39" applyFont="1" applyBorder="1" applyAlignment="1">
      <alignment vertical="center" wrapText="1" readingOrder="2"/>
      <protection/>
    </xf>
    <xf numFmtId="0" fontId="5" fillId="0" borderId="0" xfId="0" applyFont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0" fillId="38" borderId="0" xfId="0" applyFill="1" applyAlignment="1">
      <alignment/>
    </xf>
    <xf numFmtId="0" fontId="78" fillId="0" borderId="0" xfId="0" applyFont="1" applyAlignment="1">
      <alignment/>
    </xf>
    <xf numFmtId="0" fontId="78" fillId="0" borderId="0" xfId="0" applyFont="1" applyBorder="1" applyAlignment="1">
      <alignment/>
    </xf>
    <xf numFmtId="0" fontId="78" fillId="75" borderId="0" xfId="0" applyFont="1" applyFill="1" applyAlignment="1">
      <alignment/>
    </xf>
    <xf numFmtId="0" fontId="5" fillId="9" borderId="38" xfId="0" applyFont="1" applyFill="1" applyBorder="1" applyAlignment="1">
      <alignment horizontal="center" vertical="center" wrapText="1" readingOrder="2"/>
    </xf>
    <xf numFmtId="4" fontId="5" fillId="38" borderId="41" xfId="0" applyNumberFormat="1" applyFont="1" applyFill="1" applyBorder="1" applyAlignment="1">
      <alignment horizontal="right" vertical="center"/>
    </xf>
    <xf numFmtId="0" fontId="5" fillId="38" borderId="41" xfId="0" applyFont="1" applyFill="1" applyBorder="1" applyAlignment="1">
      <alignment horizontal="left" vertical="center" readingOrder="2"/>
    </xf>
    <xf numFmtId="4" fontId="5" fillId="38" borderId="38" xfId="0" applyNumberFormat="1" applyFont="1" applyFill="1" applyBorder="1" applyAlignment="1">
      <alignment horizontal="right" vertical="center"/>
    </xf>
    <xf numFmtId="4" fontId="5" fillId="0" borderId="41" xfId="0" applyNumberFormat="1" applyFont="1" applyBorder="1" applyAlignment="1">
      <alignment horizontal="right" vertical="center"/>
    </xf>
    <xf numFmtId="0" fontId="5" fillId="0" borderId="43" xfId="39" applyFont="1" applyBorder="1" applyAlignment="1">
      <alignment horizontal="left" vertical="center"/>
      <protection/>
    </xf>
    <xf numFmtId="4" fontId="5" fillId="0" borderId="39" xfId="0" applyNumberFormat="1" applyFont="1" applyBorder="1" applyAlignment="1">
      <alignment horizontal="right" vertical="center"/>
    </xf>
    <xf numFmtId="4" fontId="3" fillId="38" borderId="0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left" vertical="center"/>
    </xf>
    <xf numFmtId="3" fontId="5" fillId="38" borderId="38" xfId="0" applyNumberFormat="1" applyFont="1" applyFill="1" applyBorder="1" applyAlignment="1">
      <alignment horizontal="center" vertical="center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0" fontId="5" fillId="9" borderId="38" xfId="0" applyFont="1" applyFill="1" applyBorder="1" applyAlignment="1">
      <alignment horizontal="center" wrapText="1" readingOrder="2"/>
    </xf>
    <xf numFmtId="3" fontId="5" fillId="38" borderId="44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right" vertical="center" wrapText="1" readingOrder="2"/>
    </xf>
    <xf numFmtId="4" fontId="5" fillId="0" borderId="0" xfId="0" applyNumberFormat="1" applyFont="1" applyBorder="1" applyAlignment="1">
      <alignment horizontal="left" vertical="center" wrapText="1"/>
    </xf>
    <xf numFmtId="3" fontId="5" fillId="38" borderId="0" xfId="0" applyNumberFormat="1" applyFont="1" applyFill="1" applyBorder="1" applyAlignment="1">
      <alignment horizontal="right" wrapText="1" readingOrder="2"/>
    </xf>
    <xf numFmtId="4" fontId="75" fillId="0" borderId="45" xfId="0" applyNumberFormat="1" applyFont="1" applyBorder="1" applyAlignment="1">
      <alignment vertical="center" wrapText="1"/>
    </xf>
    <xf numFmtId="4" fontId="43" fillId="38" borderId="0" xfId="0" applyNumberFormat="1" applyFont="1" applyFill="1" applyBorder="1" applyAlignment="1">
      <alignment vertical="center"/>
    </xf>
    <xf numFmtId="4" fontId="79" fillId="0" borderId="0" xfId="0" applyNumberFormat="1" applyFont="1" applyBorder="1" applyAlignment="1">
      <alignment vertical="center" readingOrder="1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Border="1" applyAlignment="1">
      <alignment vertical="center" wrapText="1"/>
    </xf>
    <xf numFmtId="0" fontId="80" fillId="0" borderId="0" xfId="0" applyFont="1" applyAlignment="1">
      <alignment vertical="center"/>
    </xf>
    <xf numFmtId="4" fontId="7" fillId="38" borderId="0" xfId="0" applyNumberFormat="1" applyFont="1" applyFill="1" applyBorder="1" applyAlignment="1">
      <alignment horizontal="center" vertical="center" readingOrder="2"/>
    </xf>
    <xf numFmtId="0" fontId="81" fillId="0" borderId="0" xfId="0" applyFont="1" applyAlignment="1">
      <alignment/>
    </xf>
    <xf numFmtId="4" fontId="5" fillId="0" borderId="0" xfId="0" applyNumberFormat="1" applyFont="1" applyBorder="1" applyAlignment="1">
      <alignment horizontal="right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/>
    </xf>
    <xf numFmtId="4" fontId="5" fillId="9" borderId="38" xfId="0" applyNumberFormat="1" applyFont="1" applyFill="1" applyBorder="1" applyAlignment="1">
      <alignment horizontal="center" vertical="center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readingOrder="2"/>
    </xf>
    <xf numFmtId="4" fontId="5" fillId="11" borderId="0" xfId="0" applyNumberFormat="1" applyFont="1" applyFill="1" applyBorder="1" applyAlignment="1">
      <alignment horizontal="center" vertical="center" readingOrder="2"/>
    </xf>
    <xf numFmtId="4" fontId="5" fillId="11" borderId="38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3" fontId="5" fillId="11" borderId="42" xfId="0" applyNumberFormat="1" applyFont="1" applyFill="1" applyBorder="1" applyAlignment="1">
      <alignment horizontal="center" vertical="center"/>
    </xf>
    <xf numFmtId="3" fontId="5" fillId="11" borderId="42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center" vertical="center"/>
    </xf>
    <xf numFmtId="4" fontId="5" fillId="11" borderId="38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readingOrder="2"/>
    </xf>
    <xf numFmtId="4" fontId="5" fillId="76" borderId="38" xfId="0" applyNumberFormat="1" applyFont="1" applyFill="1" applyBorder="1" applyAlignment="1">
      <alignment horizontal="center" vertical="center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4" fontId="5" fillId="76" borderId="38" xfId="0" applyNumberFormat="1" applyFont="1" applyFill="1" applyBorder="1" applyAlignment="1">
      <alignment horizontal="center" vertical="center" readingOrder="2"/>
    </xf>
    <xf numFmtId="3" fontId="5" fillId="12" borderId="0" xfId="0" applyNumberFormat="1" applyFont="1" applyFill="1" applyBorder="1" applyAlignment="1">
      <alignment horizontal="right" vertical="center"/>
    </xf>
    <xf numFmtId="4" fontId="82" fillId="38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left" vertical="center" wrapText="1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1" fontId="5" fillId="77" borderId="39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horizontal="left" vertical="center" wrapText="1"/>
    </xf>
    <xf numFmtId="1" fontId="5" fillId="77" borderId="39" xfId="0" applyNumberFormat="1" applyFont="1" applyFill="1" applyBorder="1" applyAlignment="1">
      <alignment horizontal="right" vertical="center" readingOrder="2"/>
    </xf>
    <xf numFmtId="3" fontId="5" fillId="77" borderId="39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vertical="center" wrapText="1"/>
    </xf>
    <xf numFmtId="3" fontId="5" fillId="77" borderId="40" xfId="0" applyNumberFormat="1" applyFont="1" applyFill="1" applyBorder="1" applyAlignment="1">
      <alignment horizontal="right" vertical="center" readingOrder="2"/>
    </xf>
    <xf numFmtId="3" fontId="5" fillId="77" borderId="39" xfId="0" applyNumberFormat="1" applyFont="1" applyFill="1" applyBorder="1" applyAlignment="1">
      <alignment horizontal="right" vertical="center" readingOrder="2"/>
    </xf>
    <xf numFmtId="4" fontId="5" fillId="12" borderId="38" xfId="0" applyNumberFormat="1" applyFont="1" applyFill="1" applyBorder="1" applyAlignment="1">
      <alignment horizontal="center"/>
    </xf>
    <xf numFmtId="4" fontId="5" fillId="12" borderId="38" xfId="0" applyNumberFormat="1" applyFont="1" applyFill="1" applyBorder="1" applyAlignment="1">
      <alignment horizontal="center" wrapText="1" readingOrder="2"/>
    </xf>
    <xf numFmtId="4" fontId="5" fillId="12" borderId="42" xfId="0" applyNumberFormat="1" applyFont="1" applyFill="1" applyBorder="1" applyAlignment="1">
      <alignment horizontal="right" vertical="center"/>
    </xf>
    <xf numFmtId="0" fontId="5" fillId="12" borderId="42" xfId="0" applyFont="1" applyFill="1" applyBorder="1" applyAlignment="1">
      <alignment vertical="center"/>
    </xf>
    <xf numFmtId="3" fontId="5" fillId="77" borderId="39" xfId="0" applyNumberFormat="1" applyFont="1" applyFill="1" applyBorder="1" applyAlignment="1" quotePrefix="1">
      <alignment horizontal="center" vertical="center" readingOrder="2"/>
    </xf>
    <xf numFmtId="0" fontId="5" fillId="77" borderId="39" xfId="0" applyFont="1" applyFill="1" applyBorder="1" applyAlignment="1">
      <alignment vertical="center"/>
    </xf>
    <xf numFmtId="1" fontId="5" fillId="77" borderId="38" xfId="0" applyNumberFormat="1" applyFont="1" applyFill="1" applyBorder="1" applyAlignment="1">
      <alignment horizontal="right" vertical="center"/>
    </xf>
    <xf numFmtId="0" fontId="5" fillId="77" borderId="39" xfId="0" applyFont="1" applyFill="1" applyBorder="1" applyAlignment="1">
      <alignment horizontal="left" vertical="center"/>
    </xf>
    <xf numFmtId="0" fontId="5" fillId="77" borderId="38" xfId="0" applyFont="1" applyFill="1" applyBorder="1" applyAlignment="1">
      <alignment horizontal="left" vertical="center"/>
    </xf>
    <xf numFmtId="4" fontId="5" fillId="77" borderId="0" xfId="0" applyNumberFormat="1" applyFont="1" applyFill="1" applyBorder="1" applyAlignment="1">
      <alignment horizontal="right" vertical="center"/>
    </xf>
    <xf numFmtId="0" fontId="5" fillId="77" borderId="43" xfId="39" applyFont="1" applyFill="1" applyBorder="1" applyAlignment="1">
      <alignment horizontal="left" vertical="center"/>
      <protection/>
    </xf>
    <xf numFmtId="4" fontId="5" fillId="77" borderId="39" xfId="0" applyNumberFormat="1" applyFont="1" applyFill="1" applyBorder="1" applyAlignment="1">
      <alignment horizontal="right" vertical="center"/>
    </xf>
    <xf numFmtId="0" fontId="5" fillId="77" borderId="39" xfId="39" applyFont="1" applyFill="1" applyBorder="1" applyAlignment="1">
      <alignment vertical="center"/>
      <protection/>
    </xf>
    <xf numFmtId="0" fontId="5" fillId="77" borderId="39" xfId="39" applyFont="1" applyFill="1" applyBorder="1" applyAlignment="1">
      <alignment horizontal="left" vertical="center"/>
      <protection/>
    </xf>
    <xf numFmtId="0" fontId="83" fillId="0" borderId="0" xfId="0" applyFont="1" applyAlignment="1">
      <alignment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0" fontId="5" fillId="6" borderId="38" xfId="0" applyFont="1" applyFill="1" applyBorder="1" applyAlignment="1">
      <alignment horizontal="center" vertical="center" wrapText="1" readingOrder="2"/>
    </xf>
    <xf numFmtId="4" fontId="5" fillId="6" borderId="38" xfId="0" applyNumberFormat="1" applyFont="1" applyFill="1" applyBorder="1" applyAlignment="1">
      <alignment horizontal="center" vertical="center"/>
    </xf>
    <xf numFmtId="3" fontId="5" fillId="38" borderId="0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/>
    </xf>
    <xf numFmtId="3" fontId="5" fillId="77" borderId="39" xfId="0" applyNumberFormat="1" applyFont="1" applyFill="1" applyBorder="1" applyAlignment="1" quotePrefix="1">
      <alignment horizontal="center" vertical="center" readingOrder="1"/>
    </xf>
    <xf numFmtId="3" fontId="5" fillId="38" borderId="39" xfId="0" applyNumberFormat="1" applyFont="1" applyFill="1" applyBorder="1" applyAlignment="1" quotePrefix="1">
      <alignment horizontal="center" vertical="center" readingOrder="1"/>
    </xf>
    <xf numFmtId="3" fontId="5" fillId="77" borderId="46" xfId="0" applyNumberFormat="1" applyFont="1" applyFill="1" applyBorder="1" applyAlignment="1" quotePrefix="1">
      <alignment horizontal="center" vertical="center" readingOrder="1"/>
    </xf>
    <xf numFmtId="3" fontId="5" fillId="77" borderId="40" xfId="0" applyNumberFormat="1" applyFont="1" applyFill="1" applyBorder="1" applyAlignment="1">
      <alignment horizontal="center" vertical="center" readingOrder="1"/>
    </xf>
    <xf numFmtId="3" fontId="5" fillId="77" borderId="43" xfId="0" applyNumberFormat="1" applyFont="1" applyFill="1" applyBorder="1" applyAlignment="1">
      <alignment horizontal="center" vertical="center" readingOrder="1"/>
    </xf>
    <xf numFmtId="4" fontId="6" fillId="38" borderId="0" xfId="0" applyNumberFormat="1" applyFont="1" applyFill="1" applyBorder="1" applyAlignment="1">
      <alignment horizontal="right" vertical="center" readingOrder="2"/>
    </xf>
    <xf numFmtId="4" fontId="4" fillId="0" borderId="42" xfId="0" applyNumberFormat="1" applyFont="1" applyBorder="1" applyAlignment="1">
      <alignment horizontal="right" vertical="center" readingOrder="2"/>
    </xf>
    <xf numFmtId="4" fontId="4" fillId="0" borderId="42" xfId="0" applyNumberFormat="1" applyFont="1" applyBorder="1" applyAlignment="1">
      <alignment horizontal="center" vertical="center" readingOrder="2"/>
    </xf>
    <xf numFmtId="4" fontId="4" fillId="0" borderId="42" xfId="0" applyNumberFormat="1" applyFont="1" applyBorder="1" applyAlignment="1">
      <alignment vertical="center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3" fontId="3" fillId="77" borderId="14" xfId="0" applyNumberFormat="1" applyFont="1" applyFill="1" applyBorder="1" applyAlignment="1">
      <alignment horizontal="center" vertical="center"/>
    </xf>
    <xf numFmtId="4" fontId="3" fillId="77" borderId="14" xfId="0" applyNumberFormat="1" applyFont="1" applyFill="1" applyBorder="1" applyAlignment="1">
      <alignment horizontal="left" vertical="center" wrapText="1"/>
    </xf>
    <xf numFmtId="4" fontId="3" fillId="38" borderId="47" xfId="0" applyNumberFormat="1" applyFont="1" applyFill="1" applyBorder="1" applyAlignment="1">
      <alignment horizontal="right" vertical="center" wrapText="1" readingOrder="2"/>
    </xf>
    <xf numFmtId="3" fontId="3" fillId="38" borderId="47" xfId="0" applyNumberFormat="1" applyFont="1" applyFill="1" applyBorder="1" applyAlignment="1">
      <alignment horizontal="center" vertical="center"/>
    </xf>
    <xf numFmtId="4" fontId="3" fillId="38" borderId="47" xfId="0" applyNumberFormat="1" applyFont="1" applyFill="1" applyBorder="1" applyAlignment="1">
      <alignment horizontal="left" vertical="center" wrapText="1"/>
    </xf>
    <xf numFmtId="3" fontId="3" fillId="38" borderId="14" xfId="0" applyNumberFormat="1" applyFont="1" applyFill="1" applyBorder="1" applyAlignment="1">
      <alignment horizontal="center" vertical="center"/>
    </xf>
    <xf numFmtId="4" fontId="3" fillId="38" borderId="14" xfId="0" applyNumberFormat="1" applyFont="1" applyFill="1" applyBorder="1" applyAlignment="1">
      <alignment horizontal="left" vertical="center" wrapText="1"/>
    </xf>
    <xf numFmtId="4" fontId="82" fillId="77" borderId="14" xfId="0" applyNumberFormat="1" applyFont="1" applyFill="1" applyBorder="1" applyAlignment="1">
      <alignment horizontal="right" vertical="center" wrapText="1" readingOrder="2"/>
    </xf>
    <xf numFmtId="187" fontId="3" fillId="77" borderId="33" xfId="0" applyNumberFormat="1" applyFont="1" applyFill="1" applyBorder="1" applyAlignment="1">
      <alignment horizontal="center" vertical="center" readingOrder="1"/>
    </xf>
    <xf numFmtId="0" fontId="84" fillId="12" borderId="0" xfId="0" applyFont="1" applyFill="1" applyAlignment="1">
      <alignment/>
    </xf>
    <xf numFmtId="4" fontId="4" fillId="12" borderId="45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top" wrapText="1" readingOrder="2"/>
    </xf>
    <xf numFmtId="0" fontId="81" fillId="0" borderId="0" xfId="0" applyFont="1" applyAlignment="1">
      <alignment vertical="center"/>
    </xf>
    <xf numFmtId="0" fontId="85" fillId="0" borderId="0" xfId="0" applyFont="1" applyAlignment="1">
      <alignment horizontal="right" vertical="center" readingOrder="2"/>
    </xf>
    <xf numFmtId="3" fontId="3" fillId="38" borderId="48" xfId="0" applyNumberFormat="1" applyFont="1" applyFill="1" applyBorder="1" applyAlignment="1">
      <alignment horizontal="center" vertical="center" readingOrder="1"/>
    </xf>
    <xf numFmtId="4" fontId="3" fillId="77" borderId="18" xfId="0" applyNumberFormat="1" applyFont="1" applyFill="1" applyBorder="1" applyAlignment="1">
      <alignment horizontal="left" vertical="center" wrapText="1"/>
    </xf>
    <xf numFmtId="187" fontId="3" fillId="38" borderId="48" xfId="0" applyNumberFormat="1" applyFont="1" applyFill="1" applyBorder="1" applyAlignment="1">
      <alignment horizontal="center" vertical="center" readingOrder="1"/>
    </xf>
    <xf numFmtId="3" fontId="5" fillId="38" borderId="40" xfId="0" applyNumberFormat="1" applyFont="1" applyFill="1" applyBorder="1" applyAlignment="1">
      <alignment horizontal="center" vertical="center" readingOrder="1"/>
    </xf>
    <xf numFmtId="187" fontId="3" fillId="38" borderId="0" xfId="0" applyNumberFormat="1" applyFont="1" applyFill="1" applyBorder="1" applyAlignment="1">
      <alignment horizontal="center" vertical="center" wrapText="1"/>
    </xf>
    <xf numFmtId="4" fontId="3" fillId="38" borderId="14" xfId="0" applyNumberFormat="1" applyFont="1" applyFill="1" applyBorder="1" applyAlignment="1">
      <alignment horizontal="right" vertical="center" wrapText="1" readingOrder="2"/>
    </xf>
    <xf numFmtId="4" fontId="3" fillId="77" borderId="14" xfId="0" applyNumberFormat="1" applyFont="1" applyFill="1" applyBorder="1" applyAlignment="1">
      <alignment horizontal="right" vertical="center" wrapText="1" readingOrder="2"/>
    </xf>
    <xf numFmtId="4" fontId="3" fillId="77" borderId="18" xfId="0" applyNumberFormat="1" applyFont="1" applyFill="1" applyBorder="1" applyAlignment="1">
      <alignment horizontal="right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3" fontId="4" fillId="38" borderId="39" xfId="0" applyNumberFormat="1" applyFont="1" applyFill="1" applyBorder="1" applyAlignment="1">
      <alignment horizontal="center" vertical="center" readingOrder="1"/>
    </xf>
    <xf numFmtId="0" fontId="4" fillId="38" borderId="39" xfId="0" applyFont="1" applyFill="1" applyBorder="1" applyAlignment="1">
      <alignment horizontal="left" vertical="center" wrapText="1" readingOrder="2"/>
    </xf>
    <xf numFmtId="3" fontId="4" fillId="77" borderId="39" xfId="0" applyNumberFormat="1" applyFont="1" applyFill="1" applyBorder="1" applyAlignment="1">
      <alignment horizontal="right" vertical="center" wrapText="1" readingOrder="2"/>
    </xf>
    <xf numFmtId="3" fontId="4" fillId="77" borderId="0" xfId="0" applyNumberFormat="1" applyFont="1" applyFill="1" applyBorder="1" applyAlignment="1">
      <alignment horizontal="center" vertical="center" readingOrder="1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3" fontId="4" fillId="77" borderId="39" xfId="0" applyNumberFormat="1" applyFont="1" applyFill="1" applyBorder="1" applyAlignment="1">
      <alignment horizontal="center" vertical="center" readingOrder="1"/>
    </xf>
    <xf numFmtId="3" fontId="4" fillId="38" borderId="39" xfId="0" applyNumberFormat="1" applyFont="1" applyFill="1" applyBorder="1" applyAlignment="1">
      <alignment horizontal="right" vertical="center" wrapText="1" readingOrder="2"/>
    </xf>
    <xf numFmtId="3" fontId="4" fillId="77" borderId="39" xfId="0" applyNumberFormat="1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left" vertical="center" wrapText="1" readingOrder="2"/>
    </xf>
    <xf numFmtId="3" fontId="4" fillId="38" borderId="0" xfId="0" applyNumberFormat="1" applyFont="1" applyFill="1" applyBorder="1" applyAlignment="1">
      <alignment horizontal="center" vertical="center" readingOrder="1"/>
    </xf>
    <xf numFmtId="3" fontId="4" fillId="38" borderId="40" xfId="0" applyNumberFormat="1" applyFont="1" applyFill="1" applyBorder="1" applyAlignment="1">
      <alignment horizontal="center" vertical="center" readingOrder="1"/>
    </xf>
    <xf numFmtId="4" fontId="3" fillId="77" borderId="10" xfId="0" applyNumberFormat="1" applyFont="1" applyFill="1" applyBorder="1" applyAlignment="1">
      <alignment horizontal="right" vertical="center" wrapText="1" readingOrder="2"/>
    </xf>
    <xf numFmtId="4" fontId="3" fillId="38" borderId="18" xfId="0" applyNumberFormat="1" applyFont="1" applyFill="1" applyBorder="1" applyAlignment="1">
      <alignment horizontal="left" vertical="center" wrapText="1"/>
    </xf>
    <xf numFmtId="4" fontId="3" fillId="38" borderId="18" xfId="0" applyNumberFormat="1" applyFont="1" applyFill="1" applyBorder="1" applyAlignment="1">
      <alignment horizontal="right" vertical="center" wrapText="1" readingOrder="2"/>
    </xf>
    <xf numFmtId="3" fontId="3" fillId="38" borderId="18" xfId="0" applyNumberFormat="1" applyFont="1" applyFill="1" applyBorder="1" applyAlignment="1">
      <alignment horizontal="center" vertical="center"/>
    </xf>
    <xf numFmtId="3" fontId="3" fillId="77" borderId="10" xfId="0" applyNumberFormat="1" applyFont="1" applyFill="1" applyBorder="1" applyAlignment="1">
      <alignment horizontal="center" vertical="center"/>
    </xf>
    <xf numFmtId="4" fontId="3" fillId="77" borderId="10" xfId="0" applyNumberFormat="1" applyFont="1" applyFill="1" applyBorder="1" applyAlignment="1">
      <alignment horizontal="left" vertical="center" wrapText="1"/>
    </xf>
    <xf numFmtId="3" fontId="3" fillId="77" borderId="18" xfId="0" applyNumberFormat="1" applyFont="1" applyFill="1" applyBorder="1" applyAlignment="1">
      <alignment horizontal="center" vertical="center"/>
    </xf>
    <xf numFmtId="4" fontId="3" fillId="38" borderId="10" xfId="0" applyNumberFormat="1" applyFont="1" applyFill="1" applyBorder="1" applyAlignment="1">
      <alignment horizontal="right" vertical="center" wrapText="1" readingOrder="2"/>
    </xf>
    <xf numFmtId="4" fontId="3" fillId="38" borderId="10" xfId="0" applyNumberFormat="1" applyFont="1" applyFill="1" applyBorder="1" applyAlignment="1">
      <alignment horizontal="left" vertical="center" wrapText="1"/>
    </xf>
    <xf numFmtId="4" fontId="82" fillId="77" borderId="10" xfId="0" applyNumberFormat="1" applyFont="1" applyFill="1" applyBorder="1" applyAlignment="1">
      <alignment horizontal="right" vertical="center" wrapText="1" readingOrder="2"/>
    </xf>
    <xf numFmtId="4" fontId="82" fillId="77" borderId="18" xfId="0" applyNumberFormat="1" applyFont="1" applyFill="1" applyBorder="1" applyAlignment="1">
      <alignment horizontal="right" vertical="center" wrapText="1" readingOrder="2"/>
    </xf>
    <xf numFmtId="3" fontId="4" fillId="38" borderId="40" xfId="0" applyNumberFormat="1" applyFont="1" applyFill="1" applyBorder="1" applyAlignment="1">
      <alignment horizontal="right" vertical="center" wrapText="1" readingOrder="2"/>
    </xf>
    <xf numFmtId="3" fontId="4" fillId="38" borderId="40" xfId="0" applyNumberFormat="1" applyFont="1" applyFill="1" applyBorder="1" applyAlignment="1">
      <alignment horizontal="center" vertical="center"/>
    </xf>
    <xf numFmtId="0" fontId="4" fillId="38" borderId="0" xfId="0" applyFont="1" applyFill="1" applyBorder="1" applyAlignment="1">
      <alignment horizontal="left" vertical="center" wrapText="1" readingOrder="1"/>
    </xf>
    <xf numFmtId="3" fontId="4" fillId="77" borderId="39" xfId="0" applyNumberFormat="1" applyFont="1" applyFill="1" applyBorder="1" applyAlignment="1">
      <alignment horizontal="center" vertical="center"/>
    </xf>
    <xf numFmtId="3" fontId="4" fillId="38" borderId="39" xfId="0" applyNumberFormat="1" applyFont="1" applyFill="1" applyBorder="1" applyAlignment="1">
      <alignment horizontal="center" vertical="center"/>
    </xf>
    <xf numFmtId="3" fontId="4" fillId="77" borderId="39" xfId="0" applyNumberFormat="1" applyFont="1" applyFill="1" applyBorder="1" applyAlignment="1">
      <alignment horizontal="left" vertical="center" wrapText="1" readingOrder="1"/>
    </xf>
    <xf numFmtId="3" fontId="4" fillId="77" borderId="0" xfId="0" applyNumberFormat="1" applyFont="1" applyFill="1" applyBorder="1" applyAlignment="1">
      <alignment horizontal="right" vertical="center" wrapText="1" readingOrder="2"/>
    </xf>
    <xf numFmtId="3" fontId="4" fillId="11" borderId="49" xfId="0" applyNumberFormat="1" applyFont="1" applyFill="1" applyBorder="1" applyAlignment="1">
      <alignment horizontal="right" vertical="center" wrapText="1" readingOrder="1"/>
    </xf>
    <xf numFmtId="3" fontId="4" fillId="11" borderId="49" xfId="0" applyNumberFormat="1" applyFont="1" applyFill="1" applyBorder="1" applyAlignment="1">
      <alignment horizontal="center" vertical="center" readingOrder="1"/>
    </xf>
    <xf numFmtId="3" fontId="4" fillId="11" borderId="49" xfId="0" applyNumberFormat="1" applyFont="1" applyFill="1" applyBorder="1" applyAlignment="1">
      <alignment horizontal="center" vertical="center"/>
    </xf>
    <xf numFmtId="3" fontId="4" fillId="11" borderId="49" xfId="0" applyNumberFormat="1" applyFont="1" applyFill="1" applyBorder="1" applyAlignment="1">
      <alignment horizontal="left" vertical="center" wrapText="1" readingOrder="2"/>
    </xf>
    <xf numFmtId="4" fontId="4" fillId="11" borderId="38" xfId="0" applyNumberFormat="1" applyFont="1" applyFill="1" applyBorder="1" applyAlignment="1">
      <alignment horizontal="center" vertical="center"/>
    </xf>
    <xf numFmtId="4" fontId="4" fillId="11" borderId="38" xfId="0" applyNumberFormat="1" applyFont="1" applyFill="1" applyBorder="1" applyAlignment="1">
      <alignment horizontal="center" vertical="center" wrapText="1" readingOrder="2"/>
    </xf>
    <xf numFmtId="4" fontId="3" fillId="38" borderId="14" xfId="0" applyNumberFormat="1" applyFont="1" applyFill="1" applyBorder="1" applyAlignment="1">
      <alignment horizontal="left" vertical="top" wrapText="1"/>
    </xf>
    <xf numFmtId="4" fontId="3" fillId="38" borderId="18" xfId="0" applyNumberFormat="1" applyFont="1" applyFill="1" applyBorder="1" applyAlignment="1">
      <alignment horizontal="left" vertical="top" wrapText="1"/>
    </xf>
    <xf numFmtId="4" fontId="3" fillId="77" borderId="33" xfId="0" applyNumberFormat="1" applyFont="1" applyFill="1" applyBorder="1" applyAlignment="1">
      <alignment horizontal="left" vertical="top" wrapText="1"/>
    </xf>
    <xf numFmtId="4" fontId="3" fillId="77" borderId="18" xfId="0" applyNumberFormat="1" applyFont="1" applyFill="1" applyBorder="1" applyAlignment="1">
      <alignment horizontal="left" vertical="top" wrapText="1"/>
    </xf>
    <xf numFmtId="4" fontId="3" fillId="77" borderId="44" xfId="0" applyNumberFormat="1" applyFont="1" applyFill="1" applyBorder="1" applyAlignment="1">
      <alignment horizontal="left" vertical="top" wrapText="1"/>
    </xf>
    <xf numFmtId="4" fontId="3" fillId="38" borderId="42" xfId="0" applyNumberFormat="1" applyFont="1" applyFill="1" applyBorder="1" applyAlignment="1">
      <alignment horizontal="left" vertical="top" wrapText="1"/>
    </xf>
    <xf numFmtId="4" fontId="3" fillId="38" borderId="10" xfId="0" applyNumberFormat="1" applyFont="1" applyFill="1" applyBorder="1" applyAlignment="1">
      <alignment horizontal="left" vertical="top" wrapText="1"/>
    </xf>
    <xf numFmtId="3" fontId="5" fillId="38" borderId="0" xfId="0" applyNumberFormat="1" applyFont="1" applyFill="1" applyBorder="1" applyAlignment="1">
      <alignment horizontal="center" vertical="center"/>
    </xf>
    <xf numFmtId="3" fontId="5" fillId="38" borderId="39" xfId="0" applyNumberFormat="1" applyFont="1" applyFill="1" applyBorder="1" applyAlignment="1">
      <alignment horizontal="center" vertical="center"/>
    </xf>
    <xf numFmtId="3" fontId="5" fillId="77" borderId="40" xfId="0" applyNumberFormat="1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2" fontId="5" fillId="0" borderId="42" xfId="0" applyNumberFormat="1" applyFont="1" applyBorder="1" applyAlignment="1">
      <alignment horizontal="right" vertical="center" wrapText="1"/>
    </xf>
    <xf numFmtId="2" fontId="5" fillId="0" borderId="42" xfId="0" applyNumberFormat="1" applyFont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vertical="top" readingOrder="1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0" fontId="5" fillId="0" borderId="0" xfId="39" applyFont="1" applyBorder="1" applyAlignment="1">
      <alignment vertical="top" wrapText="1"/>
      <protection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38" borderId="39" xfId="0" applyNumberFormat="1" applyFont="1" applyFill="1" applyBorder="1" applyAlignment="1">
      <alignment horizontal="center" vertical="center" readingOrder="1"/>
    </xf>
    <xf numFmtId="3" fontId="5" fillId="38" borderId="41" xfId="0" applyNumberFormat="1" applyFont="1" applyFill="1" applyBorder="1" applyAlignment="1">
      <alignment horizontal="center" vertical="center" readingOrder="1"/>
    </xf>
    <xf numFmtId="3" fontId="78" fillId="0" borderId="0" xfId="0" applyNumberFormat="1" applyFont="1" applyAlignment="1">
      <alignment/>
    </xf>
    <xf numFmtId="3" fontId="78" fillId="0" borderId="0" xfId="0" applyNumberFormat="1" applyFont="1" applyBorder="1" applyAlignment="1">
      <alignment/>
    </xf>
    <xf numFmtId="3" fontId="5" fillId="38" borderId="40" xfId="0" applyNumberFormat="1" applyFont="1" applyFill="1" applyBorder="1" applyAlignment="1">
      <alignment horizontal="center" vertical="center"/>
    </xf>
    <xf numFmtId="3" fontId="5" fillId="38" borderId="41" xfId="0" applyNumberFormat="1" applyFont="1" applyFill="1" applyBorder="1" applyAlignment="1">
      <alignment horizontal="center" vertical="center"/>
    </xf>
    <xf numFmtId="3" fontId="5" fillId="77" borderId="0" xfId="0" applyNumberFormat="1" applyFont="1" applyFill="1" applyBorder="1" applyAlignment="1">
      <alignment horizontal="center" vertical="center"/>
    </xf>
    <xf numFmtId="3" fontId="0" fillId="9" borderId="0" xfId="0" applyNumberFormat="1" applyFill="1" applyBorder="1" applyAlignment="1">
      <alignment/>
    </xf>
    <xf numFmtId="3" fontId="3" fillId="77" borderId="33" xfId="0" applyNumberFormat="1" applyFont="1" applyFill="1" applyBorder="1" applyAlignment="1">
      <alignment horizontal="center" vertical="center" readingOrder="1"/>
    </xf>
    <xf numFmtId="187" fontId="3" fillId="38" borderId="47" xfId="0" applyNumberFormat="1" applyFont="1" applyFill="1" applyBorder="1" applyAlignment="1">
      <alignment horizontal="center" vertical="center" readingOrder="1"/>
    </xf>
    <xf numFmtId="187" fontId="3" fillId="38" borderId="33" xfId="0" applyNumberFormat="1" applyFont="1" applyFill="1" applyBorder="1" applyAlignment="1">
      <alignment horizontal="center" vertical="center" readingOrder="1"/>
    </xf>
    <xf numFmtId="3" fontId="3" fillId="38" borderId="33" xfId="0" applyNumberFormat="1" applyFont="1" applyFill="1" applyBorder="1" applyAlignment="1">
      <alignment horizontal="center" vertical="center"/>
    </xf>
    <xf numFmtId="3" fontId="3" fillId="77" borderId="44" xfId="0" applyNumberFormat="1" applyFont="1" applyFill="1" applyBorder="1" applyAlignment="1">
      <alignment horizontal="center" vertical="center"/>
    </xf>
    <xf numFmtId="3" fontId="3" fillId="77" borderId="33" xfId="0" applyNumberFormat="1" applyFont="1" applyFill="1" applyBorder="1" applyAlignment="1">
      <alignment horizontal="center" vertical="center"/>
    </xf>
    <xf numFmtId="3" fontId="3" fillId="38" borderId="44" xfId="0" applyNumberFormat="1" applyFont="1" applyFill="1" applyBorder="1" applyAlignment="1">
      <alignment horizontal="center" vertical="center"/>
    </xf>
    <xf numFmtId="187" fontId="3" fillId="77" borderId="10" xfId="0" applyNumberFormat="1" applyFont="1" applyFill="1" applyBorder="1" applyAlignment="1">
      <alignment horizontal="center" vertical="center"/>
    </xf>
    <xf numFmtId="187" fontId="3" fillId="77" borderId="33" xfId="0" applyNumberFormat="1" applyFont="1" applyFill="1" applyBorder="1" applyAlignment="1">
      <alignment horizontal="center" vertical="center"/>
    </xf>
    <xf numFmtId="187" fontId="3" fillId="77" borderId="18" xfId="0" applyNumberFormat="1" applyFont="1" applyFill="1" applyBorder="1" applyAlignment="1">
      <alignment horizontal="center" vertical="center"/>
    </xf>
    <xf numFmtId="187" fontId="3" fillId="38" borderId="18" xfId="0" applyNumberFormat="1" applyFont="1" applyFill="1" applyBorder="1" applyAlignment="1">
      <alignment horizontal="center" vertical="center"/>
    </xf>
    <xf numFmtId="187" fontId="3" fillId="77" borderId="44" xfId="0" applyNumberFormat="1" applyFont="1" applyFill="1" applyBorder="1" applyAlignment="1">
      <alignment horizontal="center" vertical="center" readingOrder="1"/>
    </xf>
    <xf numFmtId="187" fontId="3" fillId="38" borderId="44" xfId="0" applyNumberFormat="1" applyFont="1" applyFill="1" applyBorder="1" applyAlignment="1">
      <alignment horizontal="center" vertical="center"/>
    </xf>
    <xf numFmtId="187" fontId="3" fillId="38" borderId="33" xfId="0" applyNumberFormat="1" applyFont="1" applyFill="1" applyBorder="1" applyAlignment="1">
      <alignment horizontal="center" vertical="center"/>
    </xf>
    <xf numFmtId="187" fontId="3" fillId="38" borderId="18" xfId="0" applyNumberFormat="1" applyFont="1" applyFill="1" applyBorder="1" applyAlignment="1">
      <alignment horizontal="center" vertical="center" readingOrder="1"/>
    </xf>
    <xf numFmtId="4" fontId="4" fillId="0" borderId="42" xfId="0" applyNumberFormat="1" applyFont="1" applyBorder="1" applyAlignment="1">
      <alignment horizontal="right" vertical="center"/>
    </xf>
    <xf numFmtId="4" fontId="5" fillId="6" borderId="38" xfId="0" applyNumberFormat="1" applyFont="1" applyFill="1" applyBorder="1" applyAlignment="1">
      <alignment horizontal="center" vertical="center"/>
    </xf>
    <xf numFmtId="1" fontId="5" fillId="38" borderId="0" xfId="0" applyNumberFormat="1" applyFont="1" applyFill="1" applyBorder="1" applyAlignment="1">
      <alignment horizontal="right" vertical="center"/>
    </xf>
    <xf numFmtId="4" fontId="85" fillId="38" borderId="45" xfId="0" applyNumberFormat="1" applyFont="1" applyFill="1" applyBorder="1" applyAlignment="1">
      <alignment vertical="center"/>
    </xf>
    <xf numFmtId="3" fontId="5" fillId="77" borderId="39" xfId="0" applyNumberFormat="1" applyFont="1" applyFill="1" applyBorder="1" applyAlignment="1">
      <alignment horizontal="center" vertical="center" readingOrder="1"/>
    </xf>
    <xf numFmtId="3" fontId="5" fillId="77" borderId="46" xfId="0" applyNumberFormat="1" applyFont="1" applyFill="1" applyBorder="1" applyAlignment="1">
      <alignment horizontal="center" vertical="center" readingOrder="1"/>
    </xf>
    <xf numFmtId="3" fontId="5" fillId="77" borderId="39" xfId="0" applyNumberFormat="1" applyFont="1" applyFill="1" applyBorder="1" applyAlignment="1">
      <alignment horizontal="center" vertical="center" readingOrder="2"/>
    </xf>
    <xf numFmtId="3" fontId="5" fillId="77" borderId="46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1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1" fontId="5" fillId="38" borderId="0" xfId="0" applyNumberFormat="1" applyFont="1" applyFill="1" applyBorder="1" applyAlignment="1">
      <alignment horizontal="right" vertical="center"/>
    </xf>
    <xf numFmtId="3" fontId="3" fillId="38" borderId="0" xfId="0" applyNumberFormat="1" applyFont="1" applyFill="1" applyBorder="1" applyAlignment="1">
      <alignment horizontal="center" vertical="center" wrapText="1"/>
    </xf>
    <xf numFmtId="4" fontId="5" fillId="16" borderId="0" xfId="0" applyNumberFormat="1" applyFont="1" applyFill="1" applyBorder="1" applyAlignment="1">
      <alignment horizontal="center" vertical="center" wrapText="1"/>
    </xf>
    <xf numFmtId="4" fontId="5" fillId="16" borderId="0" xfId="0" applyNumberFormat="1" applyFont="1" applyFill="1" applyBorder="1" applyAlignment="1">
      <alignment horizontal="center" vertical="center" wrapText="1" readingOrder="2"/>
    </xf>
    <xf numFmtId="4" fontId="5" fillId="16" borderId="38" xfId="0" applyNumberFormat="1" applyFont="1" applyFill="1" applyBorder="1" applyAlignment="1">
      <alignment horizontal="center" vertical="center" wrapText="1"/>
    </xf>
    <xf numFmtId="4" fontId="5" fillId="16" borderId="38" xfId="0" applyNumberFormat="1" applyFont="1" applyFill="1" applyBorder="1" applyAlignment="1">
      <alignment horizontal="center" vertical="center" wrapText="1" readingOrder="2"/>
    </xf>
    <xf numFmtId="1" fontId="5" fillId="16" borderId="49" xfId="0" applyNumberFormat="1" applyFont="1" applyFill="1" applyBorder="1" applyAlignment="1">
      <alignment horizontal="right" vertical="center"/>
    </xf>
    <xf numFmtId="3" fontId="5" fillId="16" borderId="42" xfId="0" applyNumberFormat="1" applyFont="1" applyFill="1" applyBorder="1" applyAlignment="1">
      <alignment horizontal="center" vertical="center" readingOrder="2"/>
    </xf>
    <xf numFmtId="3" fontId="5" fillId="16" borderId="42" xfId="0" applyNumberFormat="1" applyFont="1" applyFill="1" applyBorder="1" applyAlignment="1" quotePrefix="1">
      <alignment horizontal="center" vertical="center" readingOrder="1"/>
    </xf>
    <xf numFmtId="0" fontId="5" fillId="16" borderId="49" xfId="0" applyFont="1" applyFill="1" applyBorder="1" applyAlignment="1">
      <alignment vertical="center"/>
    </xf>
    <xf numFmtId="187" fontId="3" fillId="38" borderId="10" xfId="0" applyNumberFormat="1" applyFont="1" applyFill="1" applyBorder="1" applyAlignment="1">
      <alignment horizontal="center" vertical="center" wrapText="1"/>
    </xf>
    <xf numFmtId="3" fontId="4" fillId="38" borderId="0" xfId="0" applyNumberFormat="1" applyFont="1" applyFill="1" applyBorder="1" applyAlignment="1">
      <alignment horizontal="right" vertical="center" wrapText="1" readingOrder="2"/>
    </xf>
    <xf numFmtId="2" fontId="6" fillId="38" borderId="0" xfId="0" applyNumberFormat="1" applyFont="1" applyFill="1" applyBorder="1" applyAlignment="1">
      <alignment horizontal="center" wrapText="1" readingOrder="2"/>
    </xf>
    <xf numFmtId="3" fontId="5" fillId="38" borderId="41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/>
    </xf>
    <xf numFmtId="3" fontId="5" fillId="77" borderId="39" xfId="0" applyNumberFormat="1" applyFont="1" applyFill="1" applyBorder="1" applyAlignment="1">
      <alignment horizontal="center" vertical="center" readingOrder="1"/>
    </xf>
    <xf numFmtId="4" fontId="3" fillId="9" borderId="0" xfId="0" applyNumberFormat="1" applyFont="1" applyFill="1" applyBorder="1" applyAlignment="1">
      <alignment horizontal="center" vertical="center"/>
    </xf>
    <xf numFmtId="4" fontId="5" fillId="78" borderId="0" xfId="0" applyNumberFormat="1" applyFont="1" applyFill="1" applyBorder="1" applyAlignment="1">
      <alignment horizontal="center" vertical="center" wrapText="1"/>
    </xf>
    <xf numFmtId="4" fontId="5" fillId="78" borderId="0" xfId="0" applyNumberFormat="1" applyFont="1" applyFill="1" applyBorder="1" applyAlignment="1">
      <alignment horizontal="center" vertical="center" wrapText="1" readingOrder="2"/>
    </xf>
    <xf numFmtId="4" fontId="5" fillId="78" borderId="38" xfId="0" applyNumberFormat="1" applyFont="1" applyFill="1" applyBorder="1" applyAlignment="1">
      <alignment horizontal="center" vertical="center" wrapText="1"/>
    </xf>
    <xf numFmtId="4" fontId="5" fillId="78" borderId="38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3" fontId="4" fillId="11" borderId="0" xfId="0" applyNumberFormat="1" applyFont="1" applyFill="1" applyBorder="1" applyAlignment="1">
      <alignment horizontal="right" vertical="center" wrapText="1" readingOrder="1"/>
    </xf>
    <xf numFmtId="3" fontId="4" fillId="11" borderId="0" xfId="0" applyNumberFormat="1" applyFont="1" applyFill="1" applyBorder="1" applyAlignment="1">
      <alignment horizontal="center" vertical="center" readingOrder="1"/>
    </xf>
    <xf numFmtId="3" fontId="3" fillId="77" borderId="44" xfId="0" applyNumberFormat="1" applyFont="1" applyFill="1" applyBorder="1" applyAlignment="1">
      <alignment horizontal="center" vertical="center" readingOrder="1"/>
    </xf>
    <xf numFmtId="3" fontId="3" fillId="77" borderId="18" xfId="0" applyNumberFormat="1" applyFont="1" applyFill="1" applyBorder="1" applyAlignment="1">
      <alignment horizontal="center" vertical="center" readingOrder="1"/>
    </xf>
    <xf numFmtId="3" fontId="3" fillId="38" borderId="50" xfId="0" applyNumberFormat="1" applyFont="1" applyFill="1" applyBorder="1" applyAlignment="1">
      <alignment horizontal="center" vertical="center" readingOrder="1"/>
    </xf>
    <xf numFmtId="3" fontId="3" fillId="38" borderId="14" xfId="0" applyNumberFormat="1" applyFont="1" applyFill="1" applyBorder="1" applyAlignment="1">
      <alignment horizontal="center" vertical="center" readingOrder="1"/>
    </xf>
    <xf numFmtId="3" fontId="5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vertical="center"/>
    </xf>
    <xf numFmtId="3" fontId="0" fillId="9" borderId="0" xfId="0" applyNumberFormat="1" applyFill="1" applyAlignment="1">
      <alignment/>
    </xf>
    <xf numFmtId="187" fontId="3" fillId="38" borderId="14" xfId="0" applyNumberFormat="1" applyFont="1" applyFill="1" applyBorder="1" applyAlignment="1">
      <alignment horizontal="center" vertical="center" readingOrder="1"/>
    </xf>
    <xf numFmtId="187" fontId="3" fillId="77" borderId="18" xfId="0" applyNumberFormat="1" applyFont="1" applyFill="1" applyBorder="1" applyAlignment="1">
      <alignment horizontal="center" vertical="center" readingOrder="1"/>
    </xf>
    <xf numFmtId="187" fontId="3" fillId="38" borderId="10" xfId="0" applyNumberFormat="1" applyFont="1" applyFill="1" applyBorder="1" applyAlignment="1">
      <alignment horizontal="center" vertical="center" readingOrder="1"/>
    </xf>
    <xf numFmtId="187" fontId="3" fillId="38" borderId="50" xfId="0" applyNumberFormat="1" applyFont="1" applyFill="1" applyBorder="1" applyAlignment="1">
      <alignment horizontal="center" vertical="center" readingOrder="1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0" fontId="87" fillId="0" borderId="0" xfId="0" applyFont="1" applyAlignment="1">
      <alignment/>
    </xf>
    <xf numFmtId="0" fontId="87" fillId="79" borderId="0" xfId="0" applyFont="1" applyFill="1" applyAlignment="1">
      <alignment/>
    </xf>
    <xf numFmtId="1" fontId="6" fillId="38" borderId="0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1" fontId="6" fillId="38" borderId="39" xfId="0" applyNumberFormat="1" applyFont="1" applyFill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4" fontId="6" fillId="18" borderId="0" xfId="0" applyNumberFormat="1" applyFont="1" applyFill="1" applyBorder="1" applyAlignment="1">
      <alignment horizontal="center" vertical="center" wrapText="1"/>
    </xf>
    <xf numFmtId="4" fontId="6" fillId="18" borderId="38" xfId="0" applyNumberFormat="1" applyFont="1" applyFill="1" applyBorder="1" applyAlignment="1">
      <alignment horizontal="center" vertical="center" wrapText="1"/>
    </xf>
    <xf numFmtId="4" fontId="6" fillId="18" borderId="38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center" vertical="center" wrapText="1" readingOrder="2"/>
    </xf>
    <xf numFmtId="4" fontId="3" fillId="12" borderId="38" xfId="0" applyNumberFormat="1" applyFont="1" applyFill="1" applyBorder="1" applyAlignment="1">
      <alignment horizontal="center" vertical="center"/>
    </xf>
    <xf numFmtId="4" fontId="3" fillId="12" borderId="38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38" borderId="49" xfId="0" applyNumberFormat="1" applyFont="1" applyFill="1" applyBorder="1" applyAlignment="1">
      <alignment horizontal="right" vertical="center" wrapText="1" readingOrder="2"/>
    </xf>
    <xf numFmtId="4" fontId="4" fillId="38" borderId="49" xfId="0" applyNumberFormat="1" applyFont="1" applyFill="1" applyBorder="1" applyAlignment="1">
      <alignment horizontal="center" vertical="center" readingOrder="2"/>
    </xf>
    <xf numFmtId="3" fontId="4" fillId="38" borderId="49" xfId="0" applyNumberFormat="1" applyFont="1" applyFill="1" applyBorder="1" applyAlignment="1">
      <alignment horizontal="center" vertical="center" readingOrder="1"/>
    </xf>
    <xf numFmtId="4" fontId="4" fillId="38" borderId="49" xfId="0" applyNumberFormat="1" applyFont="1" applyFill="1" applyBorder="1" applyAlignment="1">
      <alignment horizontal="left" vertical="center" wrapText="1"/>
    </xf>
    <xf numFmtId="3" fontId="4" fillId="77" borderId="47" xfId="0" applyNumberFormat="1" applyFont="1" applyFill="1" applyBorder="1" applyAlignment="1">
      <alignment horizontal="center" vertical="center" readingOrder="1"/>
    </xf>
    <xf numFmtId="187" fontId="4" fillId="77" borderId="47" xfId="0" applyNumberFormat="1" applyFont="1" applyFill="1" applyBorder="1" applyAlignment="1">
      <alignment horizontal="center" vertical="center" readingOrder="1"/>
    </xf>
    <xf numFmtId="4" fontId="4" fillId="77" borderId="47" xfId="0" applyNumberFormat="1" applyFont="1" applyFill="1" applyBorder="1" applyAlignment="1">
      <alignment horizontal="left" vertical="center" wrapText="1"/>
    </xf>
    <xf numFmtId="3" fontId="4" fillId="77" borderId="33" xfId="0" applyNumberFormat="1" applyFont="1" applyFill="1" applyBorder="1" applyAlignment="1">
      <alignment horizontal="center" vertical="center" readingOrder="1"/>
    </xf>
    <xf numFmtId="187" fontId="4" fillId="77" borderId="33" xfId="0" applyNumberFormat="1" applyFont="1" applyFill="1" applyBorder="1" applyAlignment="1">
      <alignment horizontal="center" vertical="center" readingOrder="1"/>
    </xf>
    <xf numFmtId="4" fontId="4" fillId="77" borderId="14" xfId="0" applyNumberFormat="1" applyFont="1" applyFill="1" applyBorder="1" applyAlignment="1">
      <alignment horizontal="left" vertical="center" wrapText="1"/>
    </xf>
    <xf numFmtId="3" fontId="4" fillId="77" borderId="48" xfId="0" applyNumberFormat="1" applyFont="1" applyFill="1" applyBorder="1" applyAlignment="1">
      <alignment horizontal="center" vertical="center" readingOrder="1"/>
    </xf>
    <xf numFmtId="187" fontId="4" fillId="77" borderId="48" xfId="0" applyNumberFormat="1" applyFont="1" applyFill="1" applyBorder="1" applyAlignment="1">
      <alignment horizontal="center" vertical="center" readingOrder="1"/>
    </xf>
    <xf numFmtId="4" fontId="4" fillId="77" borderId="48" xfId="0" applyNumberFormat="1" applyFont="1" applyFill="1" applyBorder="1" applyAlignment="1">
      <alignment horizontal="left" vertical="center" wrapText="1"/>
    </xf>
    <xf numFmtId="3" fontId="4" fillId="38" borderId="47" xfId="0" applyNumberFormat="1" applyFont="1" applyFill="1" applyBorder="1" applyAlignment="1">
      <alignment horizontal="center" vertical="center" readingOrder="1"/>
    </xf>
    <xf numFmtId="187" fontId="4" fillId="38" borderId="47" xfId="0" applyNumberFormat="1" applyFont="1" applyFill="1" applyBorder="1" applyAlignment="1">
      <alignment horizontal="center" vertical="center" readingOrder="1"/>
    </xf>
    <xf numFmtId="4" fontId="4" fillId="38" borderId="47" xfId="0" applyNumberFormat="1" applyFont="1" applyFill="1" applyBorder="1" applyAlignment="1">
      <alignment horizontal="left" vertical="center" wrapText="1"/>
    </xf>
    <xf numFmtId="3" fontId="4" fillId="38" borderId="33" xfId="0" applyNumberFormat="1" applyFont="1" applyFill="1" applyBorder="1" applyAlignment="1">
      <alignment horizontal="center" vertical="center" readingOrder="1"/>
    </xf>
    <xf numFmtId="187" fontId="4" fillId="38" borderId="33" xfId="0" applyNumberFormat="1" applyFont="1" applyFill="1" applyBorder="1" applyAlignment="1">
      <alignment horizontal="center" vertical="center" readingOrder="1"/>
    </xf>
    <xf numFmtId="4" fontId="4" fillId="38" borderId="14" xfId="0" applyNumberFormat="1" applyFont="1" applyFill="1" applyBorder="1" applyAlignment="1">
      <alignment horizontal="left" vertical="center" wrapText="1"/>
    </xf>
    <xf numFmtId="3" fontId="4" fillId="38" borderId="48" xfId="0" applyNumberFormat="1" applyFont="1" applyFill="1" applyBorder="1" applyAlignment="1">
      <alignment horizontal="center" vertical="center" readingOrder="1"/>
    </xf>
    <xf numFmtId="187" fontId="4" fillId="38" borderId="48" xfId="0" applyNumberFormat="1" applyFont="1" applyFill="1" applyBorder="1" applyAlignment="1">
      <alignment horizontal="center" vertical="center" readingOrder="1"/>
    </xf>
    <xf numFmtId="4" fontId="4" fillId="38" borderId="48" xfId="0" applyNumberFormat="1" applyFont="1" applyFill="1" applyBorder="1" applyAlignment="1">
      <alignment horizontal="left" vertical="center" wrapText="1"/>
    </xf>
    <xf numFmtId="3" fontId="4" fillId="77" borderId="45" xfId="0" applyNumberFormat="1" applyFont="1" applyFill="1" applyBorder="1" applyAlignment="1">
      <alignment horizontal="center" vertical="center" readingOrder="1"/>
    </xf>
    <xf numFmtId="187" fontId="4" fillId="77" borderId="45" xfId="0" applyNumberFormat="1" applyFont="1" applyFill="1" applyBorder="1" applyAlignment="1">
      <alignment horizontal="center" vertical="center" readingOrder="1"/>
    </xf>
    <xf numFmtId="3" fontId="4" fillId="38" borderId="45" xfId="0" applyNumberFormat="1" applyFont="1" applyFill="1" applyBorder="1" applyAlignment="1">
      <alignment horizontal="center" vertical="center" readingOrder="1"/>
    </xf>
    <xf numFmtId="187" fontId="4" fillId="38" borderId="45" xfId="0" applyNumberFormat="1" applyFont="1" applyFill="1" applyBorder="1" applyAlignment="1">
      <alignment horizontal="center" vertical="center" readingOrder="1"/>
    </xf>
    <xf numFmtId="3" fontId="4" fillId="38" borderId="18" xfId="0" applyNumberFormat="1" applyFont="1" applyFill="1" applyBorder="1" applyAlignment="1">
      <alignment horizontal="center" vertical="center" readingOrder="1"/>
    </xf>
    <xf numFmtId="187" fontId="4" fillId="38" borderId="18" xfId="0" applyNumberFormat="1" applyFont="1" applyFill="1" applyBorder="1" applyAlignment="1">
      <alignment horizontal="center" vertical="center" readingOrder="1"/>
    </xf>
    <xf numFmtId="4" fontId="4" fillId="38" borderId="38" xfId="0" applyNumberFormat="1" applyFont="1" applyFill="1" applyBorder="1" applyAlignment="1">
      <alignment horizontal="left" vertical="center" wrapText="1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4" fontId="5" fillId="38" borderId="0" xfId="0" applyNumberFormat="1" applyFont="1" applyFill="1" applyBorder="1" applyAlignment="1">
      <alignment horizontal="right" vertical="top" wrapText="1" readingOrder="2"/>
    </xf>
    <xf numFmtId="187" fontId="5" fillId="38" borderId="0" xfId="0" applyNumberFormat="1" applyFont="1" applyFill="1" applyBorder="1" applyAlignment="1">
      <alignment horizontal="center" vertical="center" readingOrder="1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5" fillId="38" borderId="0" xfId="0" applyNumberFormat="1" applyFont="1" applyFill="1" applyBorder="1" applyAlignment="1">
      <alignment horizontal="left" vertical="top" wrapText="1"/>
    </xf>
    <xf numFmtId="3" fontId="3" fillId="38" borderId="10" xfId="0" applyNumberFormat="1" applyFont="1" applyFill="1" applyBorder="1" applyAlignment="1">
      <alignment horizontal="center" vertical="center" wrapText="1"/>
    </xf>
    <xf numFmtId="4" fontId="3" fillId="38" borderId="38" xfId="0" applyNumberFormat="1" applyFont="1" applyFill="1" applyBorder="1" applyAlignment="1">
      <alignment horizontal="right" vertical="center" wrapText="1" readingOrder="2"/>
    </xf>
    <xf numFmtId="3" fontId="3" fillId="38" borderId="18" xfId="0" applyNumberFormat="1" applyFont="1" applyFill="1" applyBorder="1" applyAlignment="1">
      <alignment horizontal="center" vertical="center" wrapText="1"/>
    </xf>
    <xf numFmtId="187" fontId="3" fillId="38" borderId="18" xfId="0" applyNumberFormat="1" applyFont="1" applyFill="1" applyBorder="1" applyAlignment="1">
      <alignment horizontal="center" vertical="center" wrapText="1" readingOrder="1"/>
    </xf>
    <xf numFmtId="4" fontId="3" fillId="38" borderId="38" xfId="0" applyNumberFormat="1" applyFont="1" applyFill="1" applyBorder="1" applyAlignment="1">
      <alignment horizontal="left" vertical="center" wrapText="1"/>
    </xf>
    <xf numFmtId="0" fontId="85" fillId="0" borderId="0" xfId="0" applyFont="1" applyAlignment="1">
      <alignment vertical="top"/>
    </xf>
    <xf numFmtId="4" fontId="8" fillId="0" borderId="0" xfId="0" applyNumberFormat="1" applyFont="1" applyAlignment="1">
      <alignment vertical="top"/>
    </xf>
    <xf numFmtId="4" fontId="6" fillId="0" borderId="0" xfId="0" applyNumberFormat="1" applyFont="1" applyBorder="1" applyAlignment="1">
      <alignment vertical="top"/>
    </xf>
    <xf numFmtId="4" fontId="6" fillId="0" borderId="0" xfId="0" applyNumberFormat="1" applyFont="1" applyAlignment="1">
      <alignment horizontal="right" vertical="top" readingOrder="1"/>
    </xf>
    <xf numFmtId="0" fontId="0" fillId="0" borderId="0" xfId="0" applyAlignment="1">
      <alignment vertical="top"/>
    </xf>
    <xf numFmtId="4" fontId="4" fillId="0" borderId="38" xfId="0" applyNumberFormat="1" applyFont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 wrapText="1"/>
    </xf>
    <xf numFmtId="4" fontId="4" fillId="0" borderId="38" xfId="0" applyNumberFormat="1" applyFont="1" applyBorder="1" applyAlignment="1">
      <alignment horizontal="left" vertical="center"/>
    </xf>
    <xf numFmtId="1" fontId="5" fillId="77" borderId="43" xfId="0" applyNumberFormat="1" applyFont="1" applyFill="1" applyBorder="1" applyAlignment="1">
      <alignment horizontal="right" vertical="center" readingOrder="2"/>
    </xf>
    <xf numFmtId="3" fontId="5" fillId="77" borderId="43" xfId="0" applyNumberFormat="1" applyFont="1" applyFill="1" applyBorder="1" applyAlignment="1">
      <alignment horizontal="center" vertical="center"/>
    </xf>
    <xf numFmtId="0" fontId="5" fillId="77" borderId="43" xfId="0" applyFont="1" applyFill="1" applyBorder="1" applyAlignment="1">
      <alignment horizontal="left" vertical="center" wrapText="1"/>
    </xf>
    <xf numFmtId="1" fontId="5" fillId="12" borderId="42" xfId="0" applyNumberFormat="1" applyFont="1" applyFill="1" applyBorder="1" applyAlignment="1">
      <alignment horizontal="right" vertical="center"/>
    </xf>
    <xf numFmtId="3" fontId="5" fillId="12" borderId="42" xfId="0" applyNumberFormat="1" applyFont="1" applyFill="1" applyBorder="1" applyAlignment="1">
      <alignment horizontal="center" vertical="center"/>
    </xf>
    <xf numFmtId="0" fontId="5" fillId="12" borderId="42" xfId="0" applyFont="1" applyFill="1" applyBorder="1" applyAlignment="1">
      <alignment horizontal="left" vertical="center"/>
    </xf>
    <xf numFmtId="3" fontId="5" fillId="38" borderId="48" xfId="0" applyNumberFormat="1" applyFont="1" applyFill="1" applyBorder="1" applyAlignment="1">
      <alignment horizontal="right" vertical="center" readingOrder="2"/>
    </xf>
    <xf numFmtId="1" fontId="5" fillId="38" borderId="48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 wrapText="1"/>
    </xf>
    <xf numFmtId="4" fontId="3" fillId="0" borderId="38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/>
    </xf>
    <xf numFmtId="3" fontId="5" fillId="12" borderId="42" xfId="0" applyNumberFormat="1" applyFont="1" applyFill="1" applyBorder="1" applyAlignment="1">
      <alignment horizontal="center" vertical="center" readingOrder="1"/>
    </xf>
    <xf numFmtId="3" fontId="5" fillId="12" borderId="42" xfId="0" applyNumberFormat="1" applyFont="1" applyFill="1" applyBorder="1" applyAlignment="1">
      <alignment horizontal="right" vertical="center"/>
    </xf>
    <xf numFmtId="0" fontId="0" fillId="0" borderId="38" xfId="0" applyBorder="1" applyAlignment="1">
      <alignment/>
    </xf>
    <xf numFmtId="3" fontId="5" fillId="38" borderId="51" xfId="0" applyNumberFormat="1" applyFont="1" applyFill="1" applyBorder="1" applyAlignment="1">
      <alignment horizontal="right" vertical="center" readingOrder="2"/>
    </xf>
    <xf numFmtId="1" fontId="5" fillId="38" borderId="51" xfId="0" applyNumberFormat="1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 wrapText="1"/>
    </xf>
    <xf numFmtId="3" fontId="5" fillId="38" borderId="42" xfId="0" applyNumberFormat="1" applyFont="1" applyFill="1" applyBorder="1" applyAlignment="1">
      <alignment horizontal="right" vertical="center" readingOrder="2"/>
    </xf>
    <xf numFmtId="1" fontId="5" fillId="38" borderId="42" xfId="0" applyNumberFormat="1" applyFont="1" applyFill="1" applyBorder="1" applyAlignment="1">
      <alignment horizontal="center" vertical="center"/>
    </xf>
    <xf numFmtId="0" fontId="5" fillId="0" borderId="42" xfId="0" applyFont="1" applyBorder="1" applyAlignment="1">
      <alignment vertical="center" wrapText="1"/>
    </xf>
    <xf numFmtId="4" fontId="5" fillId="11" borderId="42" xfId="0" applyNumberFormat="1" applyFont="1" applyFill="1" applyBorder="1" applyAlignment="1">
      <alignment vertical="center"/>
    </xf>
    <xf numFmtId="3" fontId="5" fillId="77" borderId="51" xfId="0" applyNumberFormat="1" applyFont="1" applyFill="1" applyBorder="1" applyAlignment="1">
      <alignment horizontal="right" vertical="center"/>
    </xf>
    <xf numFmtId="4" fontId="42" fillId="0" borderId="38" xfId="0" applyNumberFormat="1" applyFont="1" applyBorder="1" applyAlignment="1">
      <alignment horizontal="left" vertical="center"/>
    </xf>
    <xf numFmtId="4" fontId="3" fillId="0" borderId="38" xfId="0" applyNumberFormat="1" applyFont="1" applyBorder="1" applyAlignment="1">
      <alignment horizontal="right" vertical="center" wrapText="1"/>
    </xf>
    <xf numFmtId="4" fontId="3" fillId="0" borderId="38" xfId="0" applyNumberFormat="1" applyFont="1" applyBorder="1" applyAlignment="1">
      <alignment vertical="center" wrapText="1" readingOrder="2"/>
    </xf>
    <xf numFmtId="4" fontId="3" fillId="0" borderId="38" xfId="0" applyNumberFormat="1" applyFont="1" applyBorder="1" applyAlignment="1">
      <alignment horizontal="center" vertical="center" wrapText="1" readingOrder="2"/>
    </xf>
    <xf numFmtId="4" fontId="3" fillId="0" borderId="38" xfId="0" applyNumberFormat="1" applyFont="1" applyBorder="1" applyAlignment="1">
      <alignment horizontal="center" vertical="center" wrapText="1"/>
    </xf>
    <xf numFmtId="4" fontId="3" fillId="0" borderId="38" xfId="0" applyNumberFormat="1" applyFont="1" applyBorder="1" applyAlignment="1">
      <alignment horizontal="left" vertical="center" wrapText="1"/>
    </xf>
    <xf numFmtId="0" fontId="5" fillId="11" borderId="42" xfId="0" applyFont="1" applyFill="1" applyBorder="1" applyAlignment="1">
      <alignment vertical="center"/>
    </xf>
    <xf numFmtId="0" fontId="5" fillId="77" borderId="51" xfId="0" applyFont="1" applyFill="1" applyBorder="1" applyAlignment="1">
      <alignment vertical="center"/>
    </xf>
    <xf numFmtId="2" fontId="5" fillId="11" borderId="0" xfId="0" applyNumberFormat="1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right" vertical="center" wrapText="1"/>
    </xf>
    <xf numFmtId="2" fontId="3" fillId="0" borderId="38" xfId="0" applyNumberFormat="1" applyFont="1" applyBorder="1" applyAlignment="1">
      <alignment horizontal="center" vertical="center" wrapText="1"/>
    </xf>
    <xf numFmtId="1" fontId="5" fillId="11" borderId="42" xfId="0" applyNumberFormat="1" applyFont="1" applyFill="1" applyBorder="1" applyAlignment="1">
      <alignment horizontal="right" vertical="center"/>
    </xf>
    <xf numFmtId="3" fontId="5" fillId="77" borderId="51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left" vertical="center"/>
    </xf>
    <xf numFmtId="4" fontId="3" fillId="0" borderId="38" xfId="0" applyNumberFormat="1" applyFont="1" applyBorder="1" applyAlignment="1">
      <alignment horizontal="right" vertical="center" wrapText="1" readingOrder="2"/>
    </xf>
    <xf numFmtId="3" fontId="5" fillId="9" borderId="42" xfId="0" applyNumberFormat="1" applyFont="1" applyFill="1" applyBorder="1" applyAlignment="1">
      <alignment horizontal="right" vertical="center"/>
    </xf>
    <xf numFmtId="4" fontId="5" fillId="9" borderId="42" xfId="0" applyNumberFormat="1" applyFont="1" applyFill="1" applyBorder="1" applyAlignment="1">
      <alignment horizontal="left" vertical="center"/>
    </xf>
    <xf numFmtId="4" fontId="5" fillId="0" borderId="38" xfId="0" applyNumberFormat="1" applyFont="1" applyBorder="1" applyAlignment="1">
      <alignment vertical="center"/>
    </xf>
    <xf numFmtId="2" fontId="5" fillId="9" borderId="0" xfId="0" applyNumberFormat="1" applyFont="1" applyFill="1" applyBorder="1" applyAlignment="1">
      <alignment horizontal="center" vertical="center" wrapText="1"/>
    </xf>
    <xf numFmtId="2" fontId="5" fillId="9" borderId="0" xfId="0" applyNumberFormat="1" applyFont="1" applyFill="1" applyBorder="1" applyAlignment="1">
      <alignment horizontal="center" vertical="center"/>
    </xf>
    <xf numFmtId="1" fontId="5" fillId="77" borderId="51" xfId="0" applyNumberFormat="1" applyFont="1" applyFill="1" applyBorder="1" applyAlignment="1">
      <alignment horizontal="right" vertical="center"/>
    </xf>
    <xf numFmtId="4" fontId="5" fillId="12" borderId="42" xfId="0" applyNumberFormat="1" applyFont="1" applyFill="1" applyBorder="1" applyAlignment="1">
      <alignment horizontal="left" vertical="center"/>
    </xf>
    <xf numFmtId="4" fontId="2" fillId="0" borderId="38" xfId="0" applyNumberFormat="1" applyFont="1" applyBorder="1" applyAlignment="1">
      <alignment vertical="center" wrapText="1" readingOrder="2"/>
    </xf>
    <xf numFmtId="4" fontId="2" fillId="0" borderId="38" xfId="0" applyNumberFormat="1" applyFont="1" applyBorder="1" applyAlignment="1">
      <alignment horizontal="center" vertical="center" wrapText="1" readingOrder="2"/>
    </xf>
    <xf numFmtId="4" fontId="2" fillId="0" borderId="38" xfId="0" applyNumberFormat="1" applyFont="1" applyBorder="1" applyAlignment="1">
      <alignment vertical="center"/>
    </xf>
    <xf numFmtId="2" fontId="6" fillId="18" borderId="0" xfId="0" applyNumberFormat="1" applyFont="1" applyFill="1" applyBorder="1" applyAlignment="1">
      <alignment horizontal="center" vertical="center" wrapText="1"/>
    </xf>
    <xf numFmtId="2" fontId="6" fillId="18" borderId="0" xfId="0" applyNumberFormat="1" applyFont="1" applyFill="1" applyBorder="1" applyAlignment="1">
      <alignment horizontal="center" vertical="center"/>
    </xf>
    <xf numFmtId="2" fontId="6" fillId="0" borderId="38" xfId="0" applyNumberFormat="1" applyFont="1" applyBorder="1" applyAlignment="1">
      <alignment horizontal="right" vertical="center" wrapText="1"/>
    </xf>
    <xf numFmtId="2" fontId="6" fillId="0" borderId="38" xfId="0" applyNumberFormat="1" applyFont="1" applyBorder="1" applyAlignment="1">
      <alignment horizontal="center" vertical="center" wrapText="1"/>
    </xf>
    <xf numFmtId="4" fontId="6" fillId="0" borderId="38" xfId="0" applyNumberFormat="1" applyFont="1" applyBorder="1" applyAlignment="1">
      <alignment vertical="center"/>
    </xf>
    <xf numFmtId="1" fontId="6" fillId="18" borderId="42" xfId="0" applyNumberFormat="1" applyFont="1" applyFill="1" applyBorder="1" applyAlignment="1">
      <alignment horizontal="right" vertical="center"/>
    </xf>
    <xf numFmtId="0" fontId="6" fillId="18" borderId="42" xfId="0" applyFont="1" applyFill="1" applyBorder="1" applyAlignment="1">
      <alignment vertical="center"/>
    </xf>
    <xf numFmtId="2" fontId="5" fillId="0" borderId="38" xfId="0" applyNumberFormat="1" applyFont="1" applyBorder="1" applyAlignment="1">
      <alignment horizontal="right" vertical="center" wrapText="1"/>
    </xf>
    <xf numFmtId="2" fontId="5" fillId="0" borderId="38" xfId="0" applyNumberFormat="1" applyFont="1" applyBorder="1" applyAlignment="1">
      <alignment horizontal="center" vertical="center" wrapText="1"/>
    </xf>
    <xf numFmtId="1" fontId="5" fillId="78" borderId="42" xfId="0" applyNumberFormat="1" applyFont="1" applyFill="1" applyBorder="1" applyAlignment="1">
      <alignment horizontal="right" vertical="center"/>
    </xf>
    <xf numFmtId="0" fontId="5" fillId="78" borderId="42" xfId="0" applyFont="1" applyFill="1" applyBorder="1" applyAlignment="1">
      <alignment vertical="center"/>
    </xf>
    <xf numFmtId="0" fontId="5" fillId="77" borderId="51" xfId="0" applyFont="1" applyFill="1" applyBorder="1" applyAlignment="1">
      <alignment horizontal="left" vertical="center"/>
    </xf>
    <xf numFmtId="0" fontId="5" fillId="6" borderId="50" xfId="0" applyFont="1" applyFill="1" applyBorder="1" applyAlignment="1">
      <alignment horizontal="center" vertical="center" wrapText="1" readingOrder="2"/>
    </xf>
    <xf numFmtId="4" fontId="3" fillId="38" borderId="38" xfId="0" applyNumberFormat="1" applyFont="1" applyFill="1" applyBorder="1" applyAlignment="1">
      <alignment horizontal="right" vertical="center" wrapText="1"/>
    </xf>
    <xf numFmtId="4" fontId="3" fillId="38" borderId="38" xfId="0" applyNumberFormat="1" applyFont="1" applyFill="1" applyBorder="1" applyAlignment="1">
      <alignment horizontal="center" vertical="center" wrapText="1"/>
    </xf>
    <xf numFmtId="4" fontId="5" fillId="6" borderId="42" xfId="0" applyNumberFormat="1" applyFont="1" applyFill="1" applyBorder="1" applyAlignment="1">
      <alignment horizontal="right" vertical="center"/>
    </xf>
    <xf numFmtId="0" fontId="5" fillId="6" borderId="42" xfId="0" applyFont="1" applyFill="1" applyBorder="1" applyAlignment="1">
      <alignment horizontal="left" vertical="center" readingOrder="2"/>
    </xf>
    <xf numFmtId="4" fontId="5" fillId="38" borderId="51" xfId="0" applyNumberFormat="1" applyFont="1" applyFill="1" applyBorder="1" applyAlignment="1">
      <alignment horizontal="right" vertical="center"/>
    </xf>
    <xf numFmtId="0" fontId="5" fillId="38" borderId="51" xfId="0" applyFont="1" applyFill="1" applyBorder="1" applyAlignment="1">
      <alignment horizontal="left" vertical="center" readingOrder="2"/>
    </xf>
    <xf numFmtId="4" fontId="5" fillId="6" borderId="42" xfId="0" applyNumberFormat="1" applyFont="1" applyFill="1" applyBorder="1" applyAlignment="1">
      <alignment vertical="center"/>
    </xf>
    <xf numFmtId="3" fontId="5" fillId="6" borderId="42" xfId="0" applyNumberFormat="1" applyFont="1" applyFill="1" applyBorder="1" applyAlignment="1">
      <alignment horizontal="center" vertical="center" readingOrder="2"/>
    </xf>
    <xf numFmtId="0" fontId="5" fillId="6" borderId="50" xfId="0" applyFont="1" applyFill="1" applyBorder="1" applyAlignment="1">
      <alignment vertical="center" wrapText="1" readingOrder="2"/>
    </xf>
    <xf numFmtId="4" fontId="5" fillId="6" borderId="0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vertical="center" wrapText="1"/>
    </xf>
    <xf numFmtId="0" fontId="5" fillId="6" borderId="42" xfId="39" applyFont="1" applyFill="1" applyBorder="1" applyAlignment="1">
      <alignment horizontal="left" vertical="center"/>
      <protection/>
    </xf>
    <xf numFmtId="4" fontId="5" fillId="0" borderId="51" xfId="0" applyNumberFormat="1" applyFont="1" applyBorder="1" applyAlignment="1">
      <alignment horizontal="right" vertical="center"/>
    </xf>
    <xf numFmtId="0" fontId="5" fillId="0" borderId="51" xfId="39" applyFont="1" applyBorder="1" applyAlignment="1">
      <alignment horizontal="left" vertical="center"/>
      <protection/>
    </xf>
    <xf numFmtId="3" fontId="5" fillId="6" borderId="42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3" fontId="3" fillId="38" borderId="39" xfId="0" applyNumberFormat="1" applyFont="1" applyFill="1" applyBorder="1" applyAlignment="1">
      <alignment horizontal="center" vertical="center" readingOrder="2"/>
    </xf>
    <xf numFmtId="3" fontId="5" fillId="38" borderId="44" xfId="0" applyNumberFormat="1" applyFont="1" applyFill="1" applyBorder="1" applyAlignment="1">
      <alignment horizontal="right" vertical="center"/>
    </xf>
    <xf numFmtId="4" fontId="5" fillId="0" borderId="44" xfId="0" applyNumberFormat="1" applyFont="1" applyBorder="1" applyAlignment="1">
      <alignment vertical="center"/>
    </xf>
    <xf numFmtId="3" fontId="5" fillId="5" borderId="39" xfId="0" applyNumberFormat="1" applyFont="1" applyFill="1" applyBorder="1" applyAlignment="1">
      <alignment horizontal="right" vertical="center"/>
    </xf>
    <xf numFmtId="4" fontId="5" fillId="5" borderId="39" xfId="0" applyNumberFormat="1" applyFont="1" applyFill="1" applyBorder="1" applyAlignment="1">
      <alignment vertical="center"/>
    </xf>
    <xf numFmtId="3" fontId="5" fillId="5" borderId="51" xfId="0" applyNumberFormat="1" applyFont="1" applyFill="1" applyBorder="1" applyAlignment="1">
      <alignment horizontal="right" vertical="center"/>
    </xf>
    <xf numFmtId="4" fontId="5" fillId="5" borderId="51" xfId="0" applyNumberFormat="1" applyFont="1" applyFill="1" applyBorder="1" applyAlignment="1">
      <alignment vertical="center"/>
    </xf>
    <xf numFmtId="4" fontId="5" fillId="0" borderId="44" xfId="0" applyNumberFormat="1" applyFont="1" applyBorder="1" applyAlignment="1">
      <alignment horizontal="left" vertical="center"/>
    </xf>
    <xf numFmtId="4" fontId="5" fillId="11" borderId="42" xfId="0" applyNumberFormat="1" applyFont="1" applyFill="1" applyBorder="1" applyAlignment="1">
      <alignment horizontal="left" vertical="center"/>
    </xf>
    <xf numFmtId="3" fontId="3" fillId="38" borderId="39" xfId="0" applyNumberFormat="1" applyFont="1" applyFill="1" applyBorder="1" applyAlignment="1">
      <alignment horizontal="left" vertical="center" wrapText="1" readingOrder="2"/>
    </xf>
    <xf numFmtId="3" fontId="3" fillId="38" borderId="52" xfId="0" applyNumberFormat="1" applyFont="1" applyFill="1" applyBorder="1" applyAlignment="1">
      <alignment horizontal="left" vertical="center" wrapText="1" readingOrder="2"/>
    </xf>
    <xf numFmtId="3" fontId="3" fillId="38" borderId="53" xfId="0" applyNumberFormat="1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54" xfId="0" applyNumberFormat="1" applyFont="1" applyFill="1" applyBorder="1" applyAlignment="1">
      <alignment horizontal="right" vertical="center" wrapText="1" readingOrder="2"/>
    </xf>
    <xf numFmtId="3" fontId="3" fillId="5" borderId="39" xfId="0" applyNumberFormat="1" applyFont="1" applyFill="1" applyBorder="1" applyAlignment="1">
      <alignment horizontal="right" vertical="center" wrapText="1" readingOrder="2"/>
    </xf>
    <xf numFmtId="3" fontId="3" fillId="5" borderId="39" xfId="0" applyNumberFormat="1" applyFont="1" applyFill="1" applyBorder="1" applyAlignment="1">
      <alignment horizontal="left" vertical="center" wrapText="1" readingOrder="2"/>
    </xf>
    <xf numFmtId="3" fontId="3" fillId="5" borderId="0" xfId="0" applyNumberFormat="1" applyFont="1" applyFill="1" applyBorder="1" applyAlignment="1">
      <alignment horizontal="right" vertical="center" wrapText="1" readingOrder="2"/>
    </xf>
    <xf numFmtId="3" fontId="3" fillId="5" borderId="0" xfId="0" applyNumberFormat="1" applyFont="1" applyFill="1" applyBorder="1" applyAlignment="1">
      <alignment horizontal="left" vertical="center" wrapText="1" readingOrder="2"/>
    </xf>
    <xf numFmtId="3" fontId="3" fillId="5" borderId="55" xfId="0" applyNumberFormat="1" applyFont="1" applyFill="1" applyBorder="1" applyAlignment="1">
      <alignment horizontal="right" vertical="center" wrapText="1" readingOrder="2"/>
    </xf>
    <xf numFmtId="3" fontId="3" fillId="5" borderId="56" xfId="0" applyNumberFormat="1" applyFont="1" applyFill="1" applyBorder="1" applyAlignment="1">
      <alignment horizontal="left" vertical="center" wrapText="1" readingOrder="2"/>
    </xf>
    <xf numFmtId="3" fontId="5" fillId="9" borderId="42" xfId="0" applyNumberFormat="1" applyFont="1" applyFill="1" applyBorder="1" applyAlignment="1">
      <alignment horizontal="center" vertical="center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5" fillId="77" borderId="51" xfId="0" applyNumberFormat="1" applyFont="1" applyFill="1" applyBorder="1" applyAlignment="1">
      <alignment horizontal="center" vertical="center" readingOrder="2"/>
    </xf>
    <xf numFmtId="3" fontId="5" fillId="77" borderId="39" xfId="0" applyNumberFormat="1" applyFont="1" applyFill="1" applyBorder="1" applyAlignment="1">
      <alignment horizontal="center" vertical="center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1" fontId="5" fillId="38" borderId="0" xfId="0" applyNumberFormat="1" applyFont="1" applyFill="1" applyBorder="1" applyAlignment="1">
      <alignment horizontal="center" vertical="center" readingOrder="2"/>
    </xf>
    <xf numFmtId="3" fontId="5" fillId="38" borderId="0" xfId="0" applyNumberFormat="1" applyFont="1" applyFill="1" applyBorder="1" applyAlignment="1" quotePrefix="1">
      <alignment horizontal="center" vertical="center"/>
    </xf>
    <xf numFmtId="3" fontId="5" fillId="77" borderId="39" xfId="0" applyNumberFormat="1" applyFont="1" applyFill="1" applyBorder="1" applyAlignment="1" quotePrefix="1">
      <alignment horizontal="center" vertical="center"/>
    </xf>
    <xf numFmtId="3" fontId="5" fillId="38" borderId="39" xfId="0" applyNumberFormat="1" applyFont="1" applyFill="1" applyBorder="1" applyAlignment="1" quotePrefix="1">
      <alignment horizontal="center" vertical="center"/>
    </xf>
    <xf numFmtId="3" fontId="5" fillId="0" borderId="39" xfId="0" applyNumberFormat="1" applyFont="1" applyBorder="1" applyAlignment="1">
      <alignment horizontal="center" vertical="center"/>
    </xf>
    <xf numFmtId="3" fontId="5" fillId="77" borderId="51" xfId="0" applyNumberFormat="1" applyFont="1" applyFill="1" applyBorder="1" applyAlignment="1" quotePrefix="1">
      <alignment horizontal="center" vertical="center"/>
    </xf>
    <xf numFmtId="1" fontId="5" fillId="11" borderId="42" xfId="0" applyNumberFormat="1" applyFont="1" applyFill="1" applyBorder="1" applyAlignment="1">
      <alignment horizontal="center" vertical="center" readingOrder="2"/>
    </xf>
    <xf numFmtId="3" fontId="5" fillId="11" borderId="42" xfId="0" applyNumberFormat="1" applyFont="1" applyFill="1" applyBorder="1" applyAlignment="1" quotePrefix="1">
      <alignment horizontal="center" vertical="center"/>
    </xf>
    <xf numFmtId="3" fontId="5" fillId="4" borderId="39" xfId="0" applyNumberFormat="1" applyFont="1" applyFill="1" applyBorder="1" applyAlignment="1">
      <alignment horizontal="right" vertical="center"/>
    </xf>
    <xf numFmtId="3" fontId="5" fillId="4" borderId="51" xfId="0" applyNumberFormat="1" applyFont="1" applyFill="1" applyBorder="1" applyAlignment="1">
      <alignment horizontal="right" vertical="center"/>
    </xf>
    <xf numFmtId="3" fontId="5" fillId="16" borderId="42" xfId="0" applyNumberFormat="1" applyFont="1" applyFill="1" applyBorder="1" applyAlignment="1">
      <alignment horizontal="right" vertical="center"/>
    </xf>
    <xf numFmtId="4" fontId="3" fillId="4" borderId="39" xfId="0" applyNumberFormat="1" applyFont="1" applyFill="1" applyBorder="1" applyAlignment="1">
      <alignment horizontal="left" vertical="center"/>
    </xf>
    <xf numFmtId="4" fontId="3" fillId="0" borderId="39" xfId="0" applyNumberFormat="1" applyFont="1" applyBorder="1" applyAlignment="1">
      <alignment horizontal="left" vertical="center"/>
    </xf>
    <xf numFmtId="4" fontId="3" fillId="4" borderId="51" xfId="0" applyNumberFormat="1" applyFont="1" applyFill="1" applyBorder="1" applyAlignment="1">
      <alignment horizontal="left" vertical="center"/>
    </xf>
    <xf numFmtId="4" fontId="3" fillId="16" borderId="42" xfId="0" applyNumberFormat="1" applyFont="1" applyFill="1" applyBorder="1" applyAlignment="1">
      <alignment horizontal="left" vertical="center"/>
    </xf>
    <xf numFmtId="4" fontId="5" fillId="16" borderId="42" xfId="0" applyNumberFormat="1" applyFont="1" applyFill="1" applyBorder="1" applyAlignment="1">
      <alignment horizontal="left" vertical="center"/>
    </xf>
    <xf numFmtId="3" fontId="5" fillId="3" borderId="39" xfId="0" applyNumberFormat="1" applyFont="1" applyFill="1" applyBorder="1" applyAlignment="1">
      <alignment horizontal="right" vertical="center"/>
    </xf>
    <xf numFmtId="4" fontId="5" fillId="3" borderId="39" xfId="0" applyNumberFormat="1" applyFont="1" applyFill="1" applyBorder="1" applyAlignment="1">
      <alignment horizontal="left" vertical="center"/>
    </xf>
    <xf numFmtId="4" fontId="5" fillId="4" borderId="39" xfId="0" applyNumberFormat="1" applyFont="1" applyFill="1" applyBorder="1" applyAlignment="1">
      <alignment horizontal="left" vertical="center"/>
    </xf>
    <xf numFmtId="4" fontId="5" fillId="4" borderId="51" xfId="0" applyNumberFormat="1" applyFont="1" applyFill="1" applyBorder="1" applyAlignment="1">
      <alignment horizontal="left" vertical="center"/>
    </xf>
    <xf numFmtId="0" fontId="3" fillId="38" borderId="39" xfId="0" applyFont="1" applyFill="1" applyBorder="1" applyAlignment="1">
      <alignment horizontal="left" vertical="center" wrapText="1" readingOrder="2"/>
    </xf>
    <xf numFmtId="3" fontId="3" fillId="38" borderId="39" xfId="0" applyNumberFormat="1" applyFont="1" applyFill="1" applyBorder="1" applyAlignment="1">
      <alignment horizontal="right" vertical="center" wrapText="1" readingOrder="2"/>
    </xf>
    <xf numFmtId="3" fontId="3" fillId="38" borderId="39" xfId="0" applyNumberFormat="1" applyFont="1" applyFill="1" applyBorder="1" applyAlignment="1">
      <alignment horizontal="right" vertical="center" readingOrder="2"/>
    </xf>
    <xf numFmtId="4" fontId="3" fillId="38" borderId="0" xfId="0" applyNumberFormat="1" applyFont="1" applyFill="1" applyBorder="1" applyAlignment="1">
      <alignment vertical="center" wrapText="1"/>
    </xf>
    <xf numFmtId="3" fontId="5" fillId="0" borderId="44" xfId="0" applyNumberFormat="1" applyFont="1" applyBorder="1" applyAlignment="1">
      <alignment horizontal="center" vertical="center" readingOrder="2"/>
    </xf>
    <xf numFmtId="3" fontId="5" fillId="0" borderId="39" xfId="0" applyNumberFormat="1" applyFont="1" applyBorder="1" applyAlignment="1">
      <alignment horizontal="center" vertical="center" readingOrder="2"/>
    </xf>
    <xf numFmtId="3" fontId="5" fillId="3" borderId="39" xfId="0" applyNumberFormat="1" applyFont="1" applyFill="1" applyBorder="1" applyAlignment="1">
      <alignment horizontal="center" vertical="center" readingOrder="2"/>
    </xf>
    <xf numFmtId="3" fontId="5" fillId="3" borderId="51" xfId="0" applyNumberFormat="1" applyFont="1" applyFill="1" applyBorder="1" applyAlignment="1">
      <alignment horizontal="right" vertical="center"/>
    </xf>
    <xf numFmtId="3" fontId="5" fillId="3" borderId="51" xfId="0" applyNumberFormat="1" applyFont="1" applyFill="1" applyBorder="1" applyAlignment="1">
      <alignment horizontal="center" vertical="center" readingOrder="2"/>
    </xf>
    <xf numFmtId="4" fontId="5" fillId="3" borderId="51" xfId="0" applyNumberFormat="1" applyFont="1" applyFill="1" applyBorder="1" applyAlignment="1">
      <alignment horizontal="left" vertical="center"/>
    </xf>
    <xf numFmtId="3" fontId="5" fillId="9" borderId="57" xfId="0" applyNumberFormat="1" applyFont="1" applyFill="1" applyBorder="1" applyAlignment="1">
      <alignment horizontal="center" vertical="center" readingOrder="2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/>
    </xf>
    <xf numFmtId="4" fontId="5" fillId="76" borderId="0" xfId="0" applyNumberFormat="1" applyFont="1" applyFill="1" applyBorder="1" applyAlignment="1">
      <alignment horizontal="center" vertical="center" readingOrder="2"/>
    </xf>
    <xf numFmtId="3" fontId="5" fillId="38" borderId="40" xfId="0" applyNumberFormat="1" applyFont="1" applyFill="1" applyBorder="1" applyAlignment="1">
      <alignment horizontal="center" vertical="center" readingOrder="2"/>
    </xf>
    <xf numFmtId="0" fontId="5" fillId="38" borderId="39" xfId="0" applyFont="1" applyFill="1" applyBorder="1" applyAlignment="1">
      <alignment horizontal="left" vertical="center" wrapText="1" readingOrder="2"/>
    </xf>
    <xf numFmtId="3" fontId="5" fillId="38" borderId="39" xfId="0" applyNumberFormat="1" applyFont="1" applyFill="1" applyBorder="1" applyAlignment="1">
      <alignment horizontal="center" vertical="center" readingOrder="2"/>
    </xf>
    <xf numFmtId="3" fontId="3" fillId="3" borderId="39" xfId="0" applyNumberFormat="1" applyFont="1" applyFill="1" applyBorder="1" applyAlignment="1">
      <alignment horizontal="right" vertical="center" wrapText="1" readingOrder="2"/>
    </xf>
    <xf numFmtId="0" fontId="5" fillId="3" borderId="39" xfId="0" applyFont="1" applyFill="1" applyBorder="1" applyAlignment="1">
      <alignment horizontal="left" vertical="center" wrapText="1" readingOrder="2"/>
    </xf>
    <xf numFmtId="0" fontId="40" fillId="3" borderId="39" xfId="0" applyFont="1" applyFill="1" applyBorder="1" applyAlignment="1">
      <alignment horizontal="left" vertical="center" wrapText="1" readingOrder="2"/>
    </xf>
    <xf numFmtId="3" fontId="3" fillId="3" borderId="39" xfId="0" applyNumberFormat="1" applyFont="1" applyFill="1" applyBorder="1" applyAlignment="1">
      <alignment horizontal="right" vertical="center" readingOrder="2"/>
    </xf>
    <xf numFmtId="1" fontId="5" fillId="3" borderId="39" xfId="0" applyNumberFormat="1" applyFont="1" applyFill="1" applyBorder="1" applyAlignment="1">
      <alignment horizontal="right" vertical="center"/>
    </xf>
    <xf numFmtId="0" fontId="5" fillId="3" borderId="39" xfId="0" applyFont="1" applyFill="1" applyBorder="1" applyAlignment="1">
      <alignment vertical="center"/>
    </xf>
    <xf numFmtId="3" fontId="5" fillId="3" borderId="39" xfId="0" applyNumberFormat="1" applyFont="1" applyFill="1" applyBorder="1" applyAlignment="1">
      <alignment horizontal="center" vertical="center" readingOrder="1"/>
    </xf>
    <xf numFmtId="1" fontId="5" fillId="3" borderId="51" xfId="0" applyNumberFormat="1" applyFont="1" applyFill="1" applyBorder="1" applyAlignment="1">
      <alignment horizontal="right" vertical="center"/>
    </xf>
    <xf numFmtId="3" fontId="5" fillId="3" borderId="51" xfId="0" applyNumberFormat="1" applyFont="1" applyFill="1" applyBorder="1" applyAlignment="1">
      <alignment horizontal="center" vertical="center" readingOrder="1"/>
    </xf>
    <xf numFmtId="0" fontId="5" fillId="3" borderId="51" xfId="0" applyFont="1" applyFill="1" applyBorder="1" applyAlignment="1">
      <alignment vertical="center"/>
    </xf>
    <xf numFmtId="3" fontId="5" fillId="6" borderId="39" xfId="0" applyNumberFormat="1" applyFont="1" applyFill="1" applyBorder="1" applyAlignment="1">
      <alignment horizontal="right" vertical="center"/>
    </xf>
    <xf numFmtId="3" fontId="5" fillId="6" borderId="40" xfId="0" applyNumberFormat="1" applyFont="1" applyFill="1" applyBorder="1" applyAlignment="1">
      <alignment horizontal="center" vertical="center" readingOrder="2"/>
    </xf>
    <xf numFmtId="3" fontId="5" fillId="6" borderId="39" xfId="0" applyNumberFormat="1" applyFont="1" applyFill="1" applyBorder="1" applyAlignment="1">
      <alignment horizontal="center" vertical="center" readingOrder="2"/>
    </xf>
    <xf numFmtId="4" fontId="5" fillId="6" borderId="39" xfId="0" applyNumberFormat="1" applyFont="1" applyFill="1" applyBorder="1" applyAlignment="1">
      <alignment horizontal="left" vertical="center"/>
    </xf>
    <xf numFmtId="3" fontId="5" fillId="6" borderId="51" xfId="0" applyNumberFormat="1" applyFont="1" applyFill="1" applyBorder="1" applyAlignment="1">
      <alignment horizontal="right" vertical="center"/>
    </xf>
    <xf numFmtId="4" fontId="5" fillId="6" borderId="51" xfId="0" applyNumberFormat="1" applyFont="1" applyFill="1" applyBorder="1" applyAlignment="1">
      <alignment horizontal="left" vertical="center"/>
    </xf>
    <xf numFmtId="3" fontId="5" fillId="18" borderId="42" xfId="0" applyNumberFormat="1" applyFont="1" applyFill="1" applyBorder="1" applyAlignment="1">
      <alignment horizontal="right" vertical="center"/>
    </xf>
    <xf numFmtId="4" fontId="5" fillId="18" borderId="42" xfId="0" applyNumberFormat="1" applyFont="1" applyFill="1" applyBorder="1" applyAlignment="1">
      <alignment horizontal="left" vertical="center"/>
    </xf>
    <xf numFmtId="3" fontId="5" fillId="18" borderId="42" xfId="0" applyNumberFormat="1" applyFont="1" applyFill="1" applyBorder="1" applyAlignment="1">
      <alignment horizontal="center" vertical="center" readingOrder="2"/>
    </xf>
    <xf numFmtId="3" fontId="5" fillId="6" borderId="51" xfId="0" applyNumberFormat="1" applyFont="1" applyFill="1" applyBorder="1" applyAlignment="1">
      <alignment horizontal="center" vertical="center" readingOrder="2"/>
    </xf>
    <xf numFmtId="3" fontId="5" fillId="38" borderId="43" xfId="0" applyNumberFormat="1" applyFont="1" applyFill="1" applyBorder="1" applyAlignment="1">
      <alignment horizontal="center" vertical="center" readingOrder="2"/>
    </xf>
    <xf numFmtId="3" fontId="5" fillId="12" borderId="0" xfId="0" applyNumberFormat="1" applyFont="1" applyFill="1" applyBorder="1" applyAlignment="1">
      <alignment horizontal="center" vertical="center" readingOrder="2"/>
    </xf>
    <xf numFmtId="3" fontId="5" fillId="12" borderId="42" xfId="0" applyNumberFormat="1" applyFont="1" applyFill="1" applyBorder="1" applyAlignment="1">
      <alignment horizontal="center" vertical="center" readingOrder="2"/>
    </xf>
    <xf numFmtId="3" fontId="6" fillId="38" borderId="0" xfId="0" applyNumberFormat="1" applyFont="1" applyFill="1" applyBorder="1" applyAlignment="1">
      <alignment horizontal="center" vertical="center" readingOrder="1"/>
    </xf>
    <xf numFmtId="3" fontId="6" fillId="18" borderId="42" xfId="0" applyNumberFormat="1" applyFont="1" applyFill="1" applyBorder="1" applyAlignment="1">
      <alignment horizontal="center" vertical="center" readingOrder="1"/>
    </xf>
    <xf numFmtId="3" fontId="6" fillId="18" borderId="42" xfId="0" applyNumberFormat="1" applyFont="1" applyFill="1" applyBorder="1" applyAlignment="1" quotePrefix="1">
      <alignment horizontal="center" vertical="center" readingOrder="1"/>
    </xf>
    <xf numFmtId="1" fontId="6" fillId="6" borderId="39" xfId="0" applyNumberFormat="1" applyFont="1" applyFill="1" applyBorder="1" applyAlignment="1">
      <alignment horizontal="right" vertical="center"/>
    </xf>
    <xf numFmtId="3" fontId="6" fillId="6" borderId="39" xfId="0" applyNumberFormat="1" applyFont="1" applyFill="1" applyBorder="1" applyAlignment="1">
      <alignment horizontal="center" vertical="center" readingOrder="1"/>
    </xf>
    <xf numFmtId="0" fontId="6" fillId="6" borderId="39" xfId="0" applyFont="1" applyFill="1" applyBorder="1" applyAlignment="1">
      <alignment vertical="center"/>
    </xf>
    <xf numFmtId="1" fontId="6" fillId="6" borderId="51" xfId="0" applyNumberFormat="1" applyFont="1" applyFill="1" applyBorder="1" applyAlignment="1">
      <alignment horizontal="right" vertical="center"/>
    </xf>
    <xf numFmtId="3" fontId="6" fillId="6" borderId="51" xfId="0" applyNumberFormat="1" applyFont="1" applyFill="1" applyBorder="1" applyAlignment="1">
      <alignment horizontal="center" vertical="center" readingOrder="1"/>
    </xf>
    <xf numFmtId="0" fontId="6" fillId="6" borderId="51" xfId="0" applyFont="1" applyFill="1" applyBorder="1" applyAlignment="1">
      <alignment vertical="center"/>
    </xf>
    <xf numFmtId="3" fontId="5" fillId="80" borderId="39" xfId="0" applyNumberFormat="1" applyFont="1" applyFill="1" applyBorder="1" applyAlignment="1">
      <alignment horizontal="right" vertical="center"/>
    </xf>
    <xf numFmtId="3" fontId="5" fillId="80" borderId="39" xfId="0" applyNumberFormat="1" applyFont="1" applyFill="1" applyBorder="1" applyAlignment="1">
      <alignment horizontal="center" vertical="center" readingOrder="2"/>
    </xf>
    <xf numFmtId="4" fontId="5" fillId="80" borderId="39" xfId="0" applyNumberFormat="1" applyFont="1" applyFill="1" applyBorder="1" applyAlignment="1">
      <alignment horizontal="left" vertical="center"/>
    </xf>
    <xf numFmtId="3" fontId="5" fillId="81" borderId="42" xfId="0" applyNumberFormat="1" applyFont="1" applyFill="1" applyBorder="1" applyAlignment="1">
      <alignment horizontal="right" vertical="center"/>
    </xf>
    <xf numFmtId="3" fontId="5" fillId="81" borderId="42" xfId="0" applyNumberFormat="1" applyFont="1" applyFill="1" applyBorder="1" applyAlignment="1">
      <alignment horizontal="center" vertical="center" readingOrder="2"/>
    </xf>
    <xf numFmtId="4" fontId="5" fillId="81" borderId="42" xfId="0" applyNumberFormat="1" applyFont="1" applyFill="1" applyBorder="1" applyAlignment="1">
      <alignment horizontal="left" vertical="center"/>
    </xf>
    <xf numFmtId="3" fontId="5" fillId="81" borderId="40" xfId="0" applyNumberFormat="1" applyFont="1" applyFill="1" applyBorder="1" applyAlignment="1">
      <alignment horizontal="center" vertical="center" readingOrder="2"/>
    </xf>
    <xf numFmtId="4" fontId="5" fillId="6" borderId="0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3" fontId="82" fillId="0" borderId="39" xfId="0" applyNumberFormat="1" applyFont="1" applyBorder="1" applyAlignment="1">
      <alignment horizontal="center" vertical="center" readingOrder="2"/>
    </xf>
    <xf numFmtId="3" fontId="3" fillId="0" borderId="39" xfId="0" applyNumberFormat="1" applyFont="1" applyFill="1" applyBorder="1" applyAlignment="1">
      <alignment horizontal="center" vertical="center" readingOrder="2"/>
    </xf>
    <xf numFmtId="3" fontId="3" fillId="76" borderId="57" xfId="0" applyNumberFormat="1" applyFont="1" applyFill="1" applyBorder="1" applyAlignment="1">
      <alignment horizontal="center" vertical="center" readingOrder="2"/>
    </xf>
    <xf numFmtId="3" fontId="82" fillId="80" borderId="39" xfId="0" applyNumberFormat="1" applyFont="1" applyFill="1" applyBorder="1" applyAlignment="1">
      <alignment horizontal="center" vertical="center" readingOrder="2"/>
    </xf>
    <xf numFmtId="3" fontId="3" fillId="80" borderId="39" xfId="0" applyNumberFormat="1" applyFont="1" applyFill="1" applyBorder="1" applyAlignment="1">
      <alignment horizontal="center" vertical="center" readingOrder="2"/>
    </xf>
    <xf numFmtId="0" fontId="82" fillId="0" borderId="39" xfId="0" applyFont="1" applyBorder="1" applyAlignment="1">
      <alignment horizontal="right" vertical="center"/>
    </xf>
    <xf numFmtId="0" fontId="82" fillId="80" borderId="39" xfId="0" applyFont="1" applyFill="1" applyBorder="1" applyAlignment="1">
      <alignment horizontal="right" vertical="center"/>
    </xf>
    <xf numFmtId="0" fontId="82" fillId="38" borderId="39" xfId="0" applyFont="1" applyFill="1" applyBorder="1" applyAlignment="1">
      <alignment horizontal="right" vertical="center"/>
    </xf>
    <xf numFmtId="0" fontId="82" fillId="0" borderId="54" xfId="0" applyFont="1" applyBorder="1" applyAlignment="1">
      <alignment horizontal="right" vertical="center"/>
    </xf>
    <xf numFmtId="3" fontId="3" fillId="76" borderId="57" xfId="0" applyNumberFormat="1" applyFont="1" applyFill="1" applyBorder="1" applyAlignment="1">
      <alignment horizontal="right" vertical="center" wrapText="1" readingOrder="2"/>
    </xf>
    <xf numFmtId="4" fontId="3" fillId="80" borderId="39" xfId="0" applyNumberFormat="1" applyFont="1" applyFill="1" applyBorder="1" applyAlignment="1">
      <alignment horizontal="left" vertical="center"/>
    </xf>
    <xf numFmtId="3" fontId="5" fillId="76" borderId="57" xfId="0" applyNumberFormat="1" applyFont="1" applyFill="1" applyBorder="1" applyAlignment="1">
      <alignment horizontal="left" vertical="center" wrapText="1" readingOrder="2"/>
    </xf>
    <xf numFmtId="0" fontId="82" fillId="80" borderId="51" xfId="0" applyFont="1" applyFill="1" applyBorder="1" applyAlignment="1">
      <alignment horizontal="right" vertical="center"/>
    </xf>
    <xf numFmtId="3" fontId="82" fillId="80" borderId="51" xfId="0" applyNumberFormat="1" applyFont="1" applyFill="1" applyBorder="1" applyAlignment="1">
      <alignment horizontal="center" vertical="center" readingOrder="2"/>
    </xf>
    <xf numFmtId="3" fontId="3" fillId="80" borderId="51" xfId="0" applyNumberFormat="1" applyFont="1" applyFill="1" applyBorder="1" applyAlignment="1">
      <alignment horizontal="center" vertical="center" readingOrder="2"/>
    </xf>
    <xf numFmtId="4" fontId="3" fillId="80" borderId="51" xfId="0" applyNumberFormat="1" applyFont="1" applyFill="1" applyBorder="1" applyAlignment="1">
      <alignment horizontal="left" vertical="center"/>
    </xf>
    <xf numFmtId="3" fontId="3" fillId="6" borderId="39" xfId="0" applyNumberFormat="1" applyFont="1" applyFill="1" applyBorder="1" applyAlignment="1">
      <alignment horizontal="right" vertical="center" wrapText="1" readingOrder="2"/>
    </xf>
    <xf numFmtId="3" fontId="3" fillId="38" borderId="42" xfId="0" applyNumberFormat="1" applyFont="1" applyFill="1" applyBorder="1" applyAlignment="1">
      <alignment horizontal="right" vertical="center" wrapText="1" readingOrder="2"/>
    </xf>
    <xf numFmtId="3" fontId="3" fillId="18" borderId="42" xfId="0" applyNumberFormat="1" applyFont="1" applyFill="1" applyBorder="1" applyAlignment="1">
      <alignment horizontal="right" vertical="center" wrapText="1" readingOrder="2"/>
    </xf>
    <xf numFmtId="0" fontId="3" fillId="6" borderId="39" xfId="0" applyFont="1" applyFill="1" applyBorder="1" applyAlignment="1">
      <alignment horizontal="left" vertical="center" wrapText="1" readingOrder="2"/>
    </xf>
    <xf numFmtId="0" fontId="3" fillId="38" borderId="42" xfId="0" applyFont="1" applyFill="1" applyBorder="1" applyAlignment="1">
      <alignment horizontal="left" vertical="center" wrapText="1" readingOrder="2"/>
    </xf>
    <xf numFmtId="0" fontId="3" fillId="18" borderId="42" xfId="0" applyFont="1" applyFill="1" applyBorder="1" applyAlignment="1">
      <alignment horizontal="left" vertical="center" readingOrder="2"/>
    </xf>
    <xf numFmtId="1" fontId="5" fillId="9" borderId="57" xfId="0" applyNumberFormat="1" applyFont="1" applyFill="1" applyBorder="1" applyAlignment="1">
      <alignment horizontal="right" vertical="center"/>
    </xf>
    <xf numFmtId="3" fontId="5" fillId="9" borderId="57" xfId="0" applyNumberFormat="1" applyFont="1" applyFill="1" applyBorder="1" applyAlignment="1">
      <alignment horizontal="center" vertical="center" readingOrder="1"/>
    </xf>
    <xf numFmtId="3" fontId="5" fillId="9" borderId="57" xfId="0" applyNumberFormat="1" applyFont="1" applyFill="1" applyBorder="1" applyAlignment="1" quotePrefix="1">
      <alignment horizontal="center" vertical="center" readingOrder="1"/>
    </xf>
    <xf numFmtId="0" fontId="5" fillId="9" borderId="57" xfId="0" applyFont="1" applyFill="1" applyBorder="1" applyAlignment="1">
      <alignment vertical="center"/>
    </xf>
    <xf numFmtId="3" fontId="3" fillId="9" borderId="42" xfId="0" applyNumberFormat="1" applyFont="1" applyFill="1" applyBorder="1" applyAlignment="1">
      <alignment horizontal="right" vertical="center" wrapText="1" readingOrder="2"/>
    </xf>
    <xf numFmtId="3" fontId="3" fillId="9" borderId="42" xfId="0" applyNumberFormat="1" applyFont="1" applyFill="1" applyBorder="1" applyAlignment="1">
      <alignment horizontal="center" vertical="center" readingOrder="2"/>
    </xf>
    <xf numFmtId="0" fontId="3" fillId="9" borderId="42" xfId="0" applyFont="1" applyFill="1" applyBorder="1" applyAlignment="1">
      <alignment horizontal="left" vertical="center" readingOrder="2"/>
    </xf>
    <xf numFmtId="3" fontId="3" fillId="3" borderId="51" xfId="0" applyNumberFormat="1" applyFont="1" applyFill="1" applyBorder="1" applyAlignment="1">
      <alignment horizontal="right" vertical="center" wrapText="1" readingOrder="2"/>
    </xf>
    <xf numFmtId="0" fontId="5" fillId="3" borderId="51" xfId="0" applyFont="1" applyFill="1" applyBorder="1" applyAlignment="1">
      <alignment horizontal="left" vertical="center" wrapText="1" readingOrder="2"/>
    </xf>
    <xf numFmtId="3" fontId="5" fillId="80" borderId="51" xfId="0" applyNumberFormat="1" applyFont="1" applyFill="1" applyBorder="1" applyAlignment="1">
      <alignment horizontal="right" vertical="center"/>
    </xf>
    <xf numFmtId="3" fontId="5" fillId="80" borderId="51" xfId="0" applyNumberFormat="1" applyFont="1" applyFill="1" applyBorder="1" applyAlignment="1">
      <alignment horizontal="center" vertical="center" readingOrder="2"/>
    </xf>
    <xf numFmtId="4" fontId="5" fillId="80" borderId="51" xfId="0" applyNumberFormat="1" applyFont="1" applyFill="1" applyBorder="1" applyAlignment="1">
      <alignment horizontal="left" vertical="center"/>
    </xf>
    <xf numFmtId="3" fontId="5" fillId="77" borderId="51" xfId="0" applyNumberFormat="1" applyFont="1" applyFill="1" applyBorder="1" applyAlignment="1">
      <alignment horizontal="center" vertical="center" readingOrder="1"/>
    </xf>
    <xf numFmtId="3" fontId="5" fillId="77" borderId="51" xfId="0" applyNumberFormat="1" applyFont="1" applyFill="1" applyBorder="1" applyAlignment="1" quotePrefix="1">
      <alignment horizontal="center" vertical="center" readingOrder="1"/>
    </xf>
    <xf numFmtId="3" fontId="5" fillId="78" borderId="42" xfId="0" applyNumberFormat="1" applyFont="1" applyFill="1" applyBorder="1" applyAlignment="1">
      <alignment horizontal="center" vertical="center" readingOrder="2"/>
    </xf>
    <xf numFmtId="3" fontId="5" fillId="78" borderId="42" xfId="0" applyNumberFormat="1" applyFont="1" applyFill="1" applyBorder="1" applyAlignment="1" quotePrefix="1">
      <alignment horizontal="center" vertical="center" readingOrder="1"/>
    </xf>
    <xf numFmtId="3" fontId="5" fillId="38" borderId="51" xfId="0" applyNumberFormat="1" applyFont="1" applyFill="1" applyBorder="1" applyAlignment="1">
      <alignment horizontal="center" vertical="center" readingOrder="2"/>
    </xf>
    <xf numFmtId="3" fontId="5" fillId="38" borderId="51" xfId="0" applyNumberFormat="1" applyFont="1" applyFill="1" applyBorder="1" applyAlignment="1">
      <alignment horizontal="center" vertical="center" readingOrder="1"/>
    </xf>
    <xf numFmtId="3" fontId="5" fillId="6" borderId="42" xfId="0" applyNumberFormat="1" applyFont="1" applyFill="1" applyBorder="1" applyAlignment="1">
      <alignment horizontal="center" vertical="center" readingOrder="1"/>
    </xf>
    <xf numFmtId="3" fontId="5" fillId="0" borderId="41" xfId="0" applyNumberFormat="1" applyFont="1" applyBorder="1" applyAlignment="1">
      <alignment horizontal="center" vertical="center" readingOrder="2"/>
    </xf>
    <xf numFmtId="3" fontId="5" fillId="77" borderId="40" xfId="0" applyNumberFormat="1" applyFont="1" applyFill="1" applyBorder="1" applyAlignment="1">
      <alignment horizontal="center" vertical="center" readingOrder="2"/>
    </xf>
    <xf numFmtId="3" fontId="5" fillId="77" borderId="0" xfId="0" applyNumberFormat="1" applyFont="1" applyFill="1" applyBorder="1" applyAlignment="1">
      <alignment horizontal="center" vertical="center" readingOrder="2"/>
    </xf>
    <xf numFmtId="3" fontId="5" fillId="0" borderId="43" xfId="0" applyNumberFormat="1" applyFont="1" applyBorder="1" applyAlignment="1">
      <alignment horizontal="center" vertical="center" readingOrder="2"/>
    </xf>
    <xf numFmtId="3" fontId="5" fillId="77" borderId="43" xfId="0" applyNumberFormat="1" applyFont="1" applyFill="1" applyBorder="1" applyAlignment="1">
      <alignment horizontal="center" vertical="center" readingOrder="2"/>
    </xf>
    <xf numFmtId="3" fontId="5" fillId="0" borderId="0" xfId="0" applyNumberFormat="1" applyFont="1" applyBorder="1" applyAlignment="1">
      <alignment horizontal="center" vertical="center" readingOrder="2"/>
    </xf>
    <xf numFmtId="3" fontId="5" fillId="0" borderId="51" xfId="0" applyNumberFormat="1" applyFont="1" applyBorder="1" applyAlignment="1">
      <alignment horizontal="center" vertical="center" readingOrder="2"/>
    </xf>
    <xf numFmtId="3" fontId="5" fillId="0" borderId="41" xfId="0" applyNumberFormat="1" applyFont="1" applyBorder="1" applyAlignment="1">
      <alignment horizontal="center" vertical="center" readingOrder="1"/>
    </xf>
    <xf numFmtId="3" fontId="5" fillId="77" borderId="0" xfId="0" applyNumberFormat="1" applyFont="1" applyFill="1" applyBorder="1" applyAlignment="1">
      <alignment horizontal="center" vertical="center" readingOrder="1"/>
    </xf>
    <xf numFmtId="3" fontId="5" fillId="0" borderId="39" xfId="0" applyNumberFormat="1" applyFont="1" applyBorder="1" applyAlignment="1">
      <alignment horizontal="center" vertical="center" readingOrder="1"/>
    </xf>
    <xf numFmtId="3" fontId="5" fillId="0" borderId="0" xfId="0" applyNumberFormat="1" applyFont="1" applyBorder="1" applyAlignment="1">
      <alignment horizontal="center" vertical="center" readingOrder="1"/>
    </xf>
    <xf numFmtId="3" fontId="5" fillId="0" borderId="43" xfId="0" applyNumberFormat="1" applyFont="1" applyBorder="1" applyAlignment="1">
      <alignment horizontal="center" vertical="center" readingOrder="1"/>
    </xf>
    <xf numFmtId="3" fontId="5" fillId="0" borderId="51" xfId="0" applyNumberFormat="1" applyFont="1" applyBorder="1" applyAlignment="1">
      <alignment horizontal="center" vertical="center" readingOrder="1"/>
    </xf>
    <xf numFmtId="4" fontId="4" fillId="77" borderId="47" xfId="0" applyNumberFormat="1" applyFont="1" applyFill="1" applyBorder="1" applyAlignment="1">
      <alignment horizontal="right" vertical="top" wrapText="1" readingOrder="2"/>
    </xf>
    <xf numFmtId="4" fontId="4" fillId="77" borderId="14" xfId="0" applyNumberFormat="1" applyFont="1" applyFill="1" applyBorder="1" applyAlignment="1">
      <alignment horizontal="right" vertical="top" wrapText="1" readingOrder="2"/>
    </xf>
    <xf numFmtId="4" fontId="4" fillId="77" borderId="48" xfId="0" applyNumberFormat="1" applyFont="1" applyFill="1" applyBorder="1" applyAlignment="1">
      <alignment horizontal="right" vertical="top" wrapText="1" readingOrder="2"/>
    </xf>
    <xf numFmtId="4" fontId="4" fillId="38" borderId="47" xfId="0" applyNumberFormat="1" applyFont="1" applyFill="1" applyBorder="1" applyAlignment="1">
      <alignment horizontal="right" vertical="top" wrapText="1" readingOrder="2"/>
    </xf>
    <xf numFmtId="4" fontId="4" fillId="38" borderId="14" xfId="0" applyNumberFormat="1" applyFont="1" applyFill="1" applyBorder="1" applyAlignment="1">
      <alignment horizontal="right" vertical="top" wrapText="1" readingOrder="2"/>
    </xf>
    <xf numFmtId="4" fontId="4" fillId="38" borderId="48" xfId="0" applyNumberFormat="1" applyFont="1" applyFill="1" applyBorder="1" applyAlignment="1">
      <alignment horizontal="right" vertical="top" wrapText="1" readingOrder="2"/>
    </xf>
    <xf numFmtId="4" fontId="4" fillId="38" borderId="38" xfId="0" applyNumberFormat="1" applyFont="1" applyFill="1" applyBorder="1" applyAlignment="1">
      <alignment horizontal="right" vertical="top" wrapText="1" readingOrder="2"/>
    </xf>
    <xf numFmtId="187" fontId="3" fillId="77" borderId="1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3" fontId="5" fillId="5" borderId="39" xfId="0" applyNumberFormat="1" applyFont="1" applyFill="1" applyBorder="1" applyAlignment="1">
      <alignment horizontal="center" vertical="center" readingOrder="2"/>
    </xf>
    <xf numFmtId="3" fontId="5" fillId="5" borderId="51" xfId="0" applyNumberFormat="1" applyFont="1" applyFill="1" applyBorder="1" applyAlignment="1">
      <alignment horizontal="center" vertical="center" readingOrder="2"/>
    </xf>
    <xf numFmtId="3" fontId="5" fillId="11" borderId="42" xfId="0" applyNumberFormat="1" applyFont="1" applyFill="1" applyBorder="1" applyAlignment="1">
      <alignment horizontal="center" vertical="center" readingOrder="2"/>
    </xf>
    <xf numFmtId="3" fontId="4" fillId="38" borderId="40" xfId="0" applyNumberFormat="1" applyFont="1" applyFill="1" applyBorder="1" applyAlignment="1">
      <alignment horizontal="center" vertical="center" readingOrder="2"/>
    </xf>
    <xf numFmtId="3" fontId="4" fillId="5" borderId="39" xfId="0" applyNumberFormat="1" applyFont="1" applyFill="1" applyBorder="1" applyAlignment="1">
      <alignment horizontal="center" vertical="center" readingOrder="2"/>
    </xf>
    <xf numFmtId="3" fontId="4" fillId="5" borderId="40" xfId="0" applyNumberFormat="1" applyFont="1" applyFill="1" applyBorder="1" applyAlignment="1">
      <alignment horizontal="center" vertical="center" readingOrder="2"/>
    </xf>
    <xf numFmtId="3" fontId="4" fillId="38" borderId="39" xfId="0" applyNumberFormat="1" applyFont="1" applyFill="1" applyBorder="1" applyAlignment="1">
      <alignment horizontal="center" vertical="center" readingOrder="2"/>
    </xf>
    <xf numFmtId="3" fontId="4" fillId="5" borderId="0" xfId="0" applyNumberFormat="1" applyFont="1" applyFill="1" applyBorder="1" applyAlignment="1">
      <alignment horizontal="center" vertical="center" readingOrder="2"/>
    </xf>
    <xf numFmtId="3" fontId="4" fillId="5" borderId="51" xfId="0" applyNumberFormat="1" applyFont="1" applyFill="1" applyBorder="1" applyAlignment="1">
      <alignment horizontal="center" vertical="center" readingOrder="2"/>
    </xf>
    <xf numFmtId="3" fontId="4" fillId="11" borderId="42" xfId="0" applyNumberFormat="1" applyFont="1" applyFill="1" applyBorder="1" applyAlignment="1">
      <alignment horizontal="center" vertical="center" readingOrder="2"/>
    </xf>
    <xf numFmtId="3" fontId="6" fillId="38" borderId="0" xfId="0" applyNumberFormat="1" applyFont="1" applyFill="1" applyBorder="1" applyAlignment="1" quotePrefix="1">
      <alignment horizontal="center" vertical="center" readingOrder="1"/>
    </xf>
    <xf numFmtId="3" fontId="6" fillId="0" borderId="41" xfId="0" applyNumberFormat="1" applyFont="1" applyBorder="1" applyAlignment="1">
      <alignment horizontal="center" vertical="center" readingOrder="1"/>
    </xf>
    <xf numFmtId="3" fontId="6" fillId="77" borderId="39" xfId="0" applyNumberFormat="1" applyFont="1" applyFill="1" applyBorder="1" applyAlignment="1">
      <alignment horizontal="center" vertical="center" readingOrder="1"/>
    </xf>
    <xf numFmtId="3" fontId="6" fillId="77" borderId="39" xfId="0" applyNumberFormat="1" applyFont="1" applyFill="1" applyBorder="1" applyAlignment="1" quotePrefix="1">
      <alignment horizontal="center" vertical="center" readingOrder="1"/>
    </xf>
    <xf numFmtId="3" fontId="6" fillId="38" borderId="39" xfId="0" applyNumberFormat="1" applyFont="1" applyFill="1" applyBorder="1" applyAlignment="1">
      <alignment horizontal="center" vertical="center" readingOrder="1"/>
    </xf>
    <xf numFmtId="3" fontId="6" fillId="38" borderId="39" xfId="0" applyNumberFormat="1" applyFont="1" applyFill="1" applyBorder="1" applyAlignment="1" quotePrefix="1">
      <alignment horizontal="center" vertical="center" readingOrder="1"/>
    </xf>
    <xf numFmtId="3" fontId="6" fillId="0" borderId="39" xfId="0" applyNumberFormat="1" applyFont="1" applyBorder="1" applyAlignment="1">
      <alignment horizontal="center" vertical="center" readingOrder="1"/>
    </xf>
    <xf numFmtId="3" fontId="6" fillId="77" borderId="51" xfId="0" applyNumberFormat="1" applyFont="1" applyFill="1" applyBorder="1" applyAlignment="1">
      <alignment horizontal="center" vertical="center" readingOrder="1"/>
    </xf>
    <xf numFmtId="3" fontId="6" fillId="77" borderId="51" xfId="0" applyNumberFormat="1" applyFont="1" applyFill="1" applyBorder="1" applyAlignment="1" quotePrefix="1">
      <alignment horizontal="center" vertical="center" readingOrder="1"/>
    </xf>
    <xf numFmtId="3" fontId="6" fillId="11" borderId="42" xfId="0" applyNumberFormat="1" applyFont="1" applyFill="1" applyBorder="1" applyAlignment="1">
      <alignment horizontal="center" vertical="center" readingOrder="1"/>
    </xf>
    <xf numFmtId="3" fontId="6" fillId="11" borderId="42" xfId="0" applyNumberFormat="1" applyFont="1" applyFill="1" applyBorder="1" applyAlignment="1" quotePrefix="1">
      <alignment horizontal="center" vertical="center" readingOrder="1"/>
    </xf>
    <xf numFmtId="3" fontId="5" fillId="4" borderId="39" xfId="0" applyNumberFormat="1" applyFont="1" applyFill="1" applyBorder="1" applyAlignment="1">
      <alignment horizontal="center" vertical="center" readingOrder="2"/>
    </xf>
    <xf numFmtId="3" fontId="5" fillId="4" borderId="51" xfId="0" applyNumberFormat="1" applyFont="1" applyFill="1" applyBorder="1" applyAlignment="1">
      <alignment horizontal="center" vertical="center" readingOrder="2"/>
    </xf>
    <xf numFmtId="3" fontId="4" fillId="38" borderId="0" xfId="0" applyNumberFormat="1" applyFont="1" applyFill="1" applyBorder="1" applyAlignment="1">
      <alignment horizontal="center" vertical="center" readingOrder="2"/>
    </xf>
    <xf numFmtId="3" fontId="4" fillId="38" borderId="44" xfId="0" applyNumberFormat="1" applyFont="1" applyFill="1" applyBorder="1" applyAlignment="1">
      <alignment horizontal="center" vertical="center" readingOrder="2"/>
    </xf>
    <xf numFmtId="3" fontId="4" fillId="4" borderId="39" xfId="0" applyNumberFormat="1" applyFont="1" applyFill="1" applyBorder="1" applyAlignment="1">
      <alignment horizontal="right" vertical="center" wrapText="1" readingOrder="2"/>
    </xf>
    <xf numFmtId="3" fontId="4" fillId="4" borderId="39" xfId="0" applyNumberFormat="1" applyFont="1" applyFill="1" applyBorder="1" applyAlignment="1">
      <alignment horizontal="center" vertical="center" readingOrder="2"/>
    </xf>
    <xf numFmtId="0" fontId="4" fillId="4" borderId="39" xfId="0" applyFont="1" applyFill="1" applyBorder="1" applyAlignment="1">
      <alignment horizontal="left" vertical="center" wrapText="1" readingOrder="2"/>
    </xf>
    <xf numFmtId="3" fontId="4" fillId="38" borderId="39" xfId="0" applyNumberFormat="1" applyFont="1" applyFill="1" applyBorder="1" applyAlignment="1">
      <alignment horizontal="center" vertical="center" readingOrder="2"/>
    </xf>
    <xf numFmtId="3" fontId="4" fillId="38" borderId="39" xfId="0" applyNumberFormat="1" applyFont="1" applyFill="1" applyBorder="1" applyAlignment="1">
      <alignment horizontal="right" vertical="center" readingOrder="2"/>
    </xf>
    <xf numFmtId="3" fontId="4" fillId="4" borderId="39" xfId="0" applyNumberFormat="1" applyFont="1" applyFill="1" applyBorder="1" applyAlignment="1">
      <alignment horizontal="right" vertical="center" readingOrder="2"/>
    </xf>
    <xf numFmtId="3" fontId="4" fillId="38" borderId="51" xfId="0" applyNumberFormat="1" applyFont="1" applyFill="1" applyBorder="1" applyAlignment="1">
      <alignment horizontal="right" vertical="center" readingOrder="2"/>
    </xf>
    <xf numFmtId="3" fontId="4" fillId="38" borderId="51" xfId="0" applyNumberFormat="1" applyFont="1" applyFill="1" applyBorder="1" applyAlignment="1">
      <alignment horizontal="center" vertical="center" readingOrder="2"/>
    </xf>
    <xf numFmtId="3" fontId="4" fillId="38" borderId="51" xfId="0" applyNumberFormat="1" applyFont="1" applyFill="1" applyBorder="1" applyAlignment="1">
      <alignment horizontal="center" vertical="center" readingOrder="2"/>
    </xf>
    <xf numFmtId="0" fontId="4" fillId="38" borderId="51" xfId="0" applyFont="1" applyFill="1" applyBorder="1" applyAlignment="1">
      <alignment horizontal="left" vertical="center" wrapText="1" readingOrder="2"/>
    </xf>
    <xf numFmtId="3" fontId="4" fillId="16" borderId="42" xfId="0" applyNumberFormat="1" applyFont="1" applyFill="1" applyBorder="1" applyAlignment="1">
      <alignment horizontal="right" vertical="center" wrapText="1" readingOrder="2"/>
    </xf>
    <xf numFmtId="3" fontId="4" fillId="16" borderId="42" xfId="0" applyNumberFormat="1" applyFont="1" applyFill="1" applyBorder="1" applyAlignment="1">
      <alignment horizontal="center" vertical="center" readingOrder="2"/>
    </xf>
    <xf numFmtId="0" fontId="4" fillId="16" borderId="42" xfId="0" applyFont="1" applyFill="1" applyBorder="1" applyAlignment="1">
      <alignment horizontal="left" vertical="center" readingOrder="2"/>
    </xf>
    <xf numFmtId="3" fontId="3" fillId="6" borderId="39" xfId="0" applyNumberFormat="1" applyFont="1" applyFill="1" applyBorder="1" applyAlignment="1">
      <alignment horizontal="center" vertical="center" readingOrder="2"/>
    </xf>
    <xf numFmtId="3" fontId="3" fillId="38" borderId="42" xfId="0" applyNumberFormat="1" applyFont="1" applyFill="1" applyBorder="1" applyAlignment="1">
      <alignment horizontal="center" vertical="center" readingOrder="2"/>
    </xf>
    <xf numFmtId="3" fontId="3" fillId="18" borderId="42" xfId="0" applyNumberFormat="1" applyFont="1" applyFill="1" applyBorder="1" applyAlignment="1">
      <alignment horizontal="center" vertical="center" readingOrder="2"/>
    </xf>
    <xf numFmtId="4" fontId="79" fillId="38" borderId="0" xfId="0" applyNumberFormat="1" applyFont="1" applyFill="1" applyBorder="1" applyAlignment="1">
      <alignment vertical="center"/>
    </xf>
    <xf numFmtId="3" fontId="82" fillId="38" borderId="39" xfId="0" applyNumberFormat="1" applyFont="1" applyFill="1" applyBorder="1" applyAlignment="1">
      <alignment horizontal="center" vertical="center" readingOrder="2"/>
    </xf>
    <xf numFmtId="4" fontId="3" fillId="38" borderId="39" xfId="0" applyNumberFormat="1" applyFont="1" applyFill="1" applyBorder="1" applyAlignment="1">
      <alignment horizontal="left" vertical="center"/>
    </xf>
    <xf numFmtId="3" fontId="4" fillId="11" borderId="58" xfId="0" applyNumberFormat="1" applyFont="1" applyFill="1" applyBorder="1" applyAlignment="1">
      <alignment horizontal="right" vertical="center" wrapText="1" readingOrder="1"/>
    </xf>
    <xf numFmtId="3" fontId="4" fillId="11" borderId="59" xfId="0" applyNumberFormat="1" applyFont="1" applyFill="1" applyBorder="1" applyAlignment="1">
      <alignment horizontal="left" vertical="center" wrapText="1" readingOrder="2"/>
    </xf>
    <xf numFmtId="3" fontId="4" fillId="38" borderId="0" xfId="0" applyNumberFormat="1" applyFont="1" applyFill="1" applyBorder="1" applyAlignment="1">
      <alignment horizontal="right" wrapText="1" readingOrder="2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4" fillId="11" borderId="0" xfId="0" applyNumberFormat="1" applyFont="1" applyFill="1" applyBorder="1" applyAlignment="1">
      <alignment horizontal="center" vertical="center" readingOrder="2"/>
    </xf>
    <xf numFmtId="4" fontId="4" fillId="11" borderId="38" xfId="0" applyNumberFormat="1" applyFont="1" applyFill="1" applyBorder="1" applyAlignment="1">
      <alignment horizontal="center" vertical="center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4" fillId="11" borderId="0" xfId="0" applyNumberFormat="1" applyFont="1" applyFill="1" applyBorder="1" applyAlignment="1">
      <alignment horizontal="center" vertical="center" wrapText="1" readingOrder="2"/>
    </xf>
    <xf numFmtId="4" fontId="40" fillId="38" borderId="0" xfId="0" applyNumberFormat="1" applyFont="1" applyFill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left" vertical="center" wrapText="1"/>
    </xf>
    <xf numFmtId="4" fontId="4" fillId="77" borderId="45" xfId="0" applyNumberFormat="1" applyFont="1" applyFill="1" applyBorder="1" applyAlignment="1">
      <alignment horizontal="center" vertical="center" readingOrder="2"/>
    </xf>
    <xf numFmtId="4" fontId="4" fillId="77" borderId="0" xfId="0" applyNumberFormat="1" applyFont="1" applyFill="1" applyBorder="1" applyAlignment="1">
      <alignment horizontal="center" vertical="center" readingOrder="2"/>
    </xf>
    <xf numFmtId="4" fontId="4" fillId="77" borderId="42" xfId="0" applyNumberFormat="1" applyFont="1" applyFill="1" applyBorder="1" applyAlignment="1">
      <alignment horizontal="center" vertical="center" readingOrder="2"/>
    </xf>
    <xf numFmtId="2" fontId="15" fillId="38" borderId="0" xfId="0" applyNumberFormat="1" applyFont="1" applyFill="1" applyBorder="1" applyAlignment="1">
      <alignment horizontal="center" vertical="center" wrapText="1"/>
    </xf>
    <xf numFmtId="2" fontId="5" fillId="38" borderId="0" xfId="0" applyNumberFormat="1" applyFont="1" applyFill="1" applyBorder="1" applyAlignment="1">
      <alignment horizontal="center" vertical="center" wrapText="1"/>
    </xf>
    <xf numFmtId="2" fontId="5" fillId="16" borderId="45" xfId="0" applyNumberFormat="1" applyFont="1" applyFill="1" applyBorder="1" applyAlignment="1">
      <alignment horizontal="right" vertical="center" wrapText="1"/>
    </xf>
    <xf numFmtId="2" fontId="5" fillId="16" borderId="38" xfId="0" applyNumberFormat="1" applyFont="1" applyFill="1" applyBorder="1" applyAlignment="1">
      <alignment horizontal="right" vertical="center" wrapText="1"/>
    </xf>
    <xf numFmtId="4" fontId="5" fillId="16" borderId="45" xfId="0" applyNumberFormat="1" applyFont="1" applyFill="1" applyBorder="1" applyAlignment="1">
      <alignment horizontal="left" vertical="center"/>
    </xf>
    <xf numFmtId="4" fontId="5" fillId="16" borderId="38" xfId="0" applyNumberFormat="1" applyFont="1" applyFill="1" applyBorder="1" applyAlignment="1">
      <alignment horizontal="left" vertical="center"/>
    </xf>
    <xf numFmtId="1" fontId="6" fillId="38" borderId="0" xfId="0" applyNumberFormat="1" applyFont="1" applyFill="1" applyBorder="1" applyAlignment="1">
      <alignment horizontal="right" vertical="center"/>
    </xf>
    <xf numFmtId="2" fontId="6" fillId="38" borderId="0" xfId="0" applyNumberFormat="1" applyFont="1" applyFill="1" applyBorder="1" applyAlignment="1">
      <alignment horizontal="left" vertical="center" wrapText="1"/>
    </xf>
    <xf numFmtId="4" fontId="5" fillId="38" borderId="0" xfId="0" applyNumberFormat="1" applyFont="1" applyFill="1" applyBorder="1" applyAlignment="1">
      <alignment horizontal="right" vertical="center" wrapText="1" readingOrder="2"/>
    </xf>
    <xf numFmtId="0" fontId="4" fillId="38" borderId="0" xfId="0" applyFont="1" applyFill="1" applyBorder="1" applyAlignment="1">
      <alignment horizontal="center" vertical="center" wrapText="1"/>
    </xf>
    <xf numFmtId="4" fontId="4" fillId="38" borderId="0" xfId="0" applyNumberFormat="1" applyFont="1" applyFill="1" applyBorder="1" applyAlignment="1">
      <alignment horizontal="center" vertical="center" readingOrder="2"/>
    </xf>
    <xf numFmtId="4" fontId="4" fillId="12" borderId="45" xfId="0" applyNumberFormat="1" applyFont="1" applyFill="1" applyBorder="1" applyAlignment="1">
      <alignment horizontal="left" vertical="center"/>
    </xf>
    <xf numFmtId="4" fontId="4" fillId="12" borderId="38" xfId="0" applyNumberFormat="1" applyFont="1" applyFill="1" applyBorder="1" applyAlignment="1">
      <alignment horizontal="left" vertical="center"/>
    </xf>
    <xf numFmtId="4" fontId="4" fillId="12" borderId="45" xfId="0" applyNumberFormat="1" applyFont="1" applyFill="1" applyBorder="1" applyAlignment="1">
      <alignment horizontal="right" vertical="center" readingOrder="2"/>
    </xf>
    <xf numFmtId="4" fontId="4" fillId="12" borderId="38" xfId="0" applyNumberFormat="1" applyFont="1" applyFill="1" applyBorder="1" applyAlignment="1">
      <alignment horizontal="right" vertical="center" readingOrder="2"/>
    </xf>
    <xf numFmtId="4" fontId="4" fillId="38" borderId="45" xfId="0" applyNumberFormat="1" applyFont="1" applyFill="1" applyBorder="1" applyAlignment="1">
      <alignment horizontal="center" vertical="center" readingOrder="2"/>
    </xf>
    <xf numFmtId="4" fontId="4" fillId="38" borderId="42" xfId="0" applyNumberFormat="1" applyFont="1" applyFill="1" applyBorder="1" applyAlignment="1">
      <alignment horizontal="center" vertical="center" readingOrder="2"/>
    </xf>
    <xf numFmtId="4" fontId="4" fillId="38" borderId="38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right" vertical="top" wrapText="1" readingOrder="2"/>
    </xf>
    <xf numFmtId="4" fontId="3" fillId="38" borderId="44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readingOrder="2"/>
    </xf>
    <xf numFmtId="4" fontId="3" fillId="38" borderId="38" xfId="0" applyNumberFormat="1" applyFont="1" applyFill="1" applyBorder="1" applyAlignment="1">
      <alignment horizontal="center" vertical="center" readingOrder="2"/>
    </xf>
    <xf numFmtId="4" fontId="3" fillId="77" borderId="44" xfId="0" applyNumberFormat="1" applyFont="1" applyFill="1" applyBorder="1" applyAlignment="1">
      <alignment horizontal="center" vertical="center" wrapText="1" readingOrder="2"/>
    </xf>
    <xf numFmtId="4" fontId="3" fillId="77" borderId="0" xfId="0" applyNumberFormat="1" applyFont="1" applyFill="1" applyBorder="1" applyAlignment="1">
      <alignment horizontal="center" vertical="center" wrapText="1" readingOrder="2"/>
    </xf>
    <xf numFmtId="4" fontId="3" fillId="77" borderId="38" xfId="0" applyNumberFormat="1" applyFont="1" applyFill="1" applyBorder="1" applyAlignment="1">
      <alignment horizontal="center" vertical="center" wrapText="1" readingOrder="2"/>
    </xf>
    <xf numFmtId="4" fontId="5" fillId="0" borderId="0" xfId="0" applyNumberFormat="1" applyFont="1" applyBorder="1" applyAlignment="1">
      <alignment horizontal="left" vertical="top" wrapText="1"/>
    </xf>
    <xf numFmtId="4" fontId="3" fillId="38" borderId="45" xfId="0" applyNumberFormat="1" applyFont="1" applyFill="1" applyBorder="1" applyAlignment="1">
      <alignment horizontal="center" vertical="center" readingOrder="2"/>
    </xf>
    <xf numFmtId="4" fontId="3" fillId="77" borderId="44" xfId="0" applyNumberFormat="1" applyFont="1" applyFill="1" applyBorder="1" applyAlignment="1">
      <alignment horizontal="center" vertical="center" readingOrder="2"/>
    </xf>
    <xf numFmtId="4" fontId="3" fillId="77" borderId="0" xfId="0" applyNumberFormat="1" applyFont="1" applyFill="1" applyBorder="1" applyAlignment="1">
      <alignment horizontal="center" vertical="center" readingOrder="2"/>
    </xf>
    <xf numFmtId="4" fontId="3" fillId="77" borderId="38" xfId="0" applyNumberFormat="1" applyFont="1" applyFill="1" applyBorder="1" applyAlignment="1">
      <alignment horizontal="center" vertical="center" readingOrder="2"/>
    </xf>
    <xf numFmtId="4" fontId="3" fillId="38" borderId="18" xfId="0" applyNumberFormat="1" applyFont="1" applyFill="1" applyBorder="1" applyAlignment="1">
      <alignment horizontal="right" vertical="top" wrapText="1" readingOrder="2"/>
    </xf>
    <xf numFmtId="4" fontId="4" fillId="38" borderId="0" xfId="0" applyNumberFormat="1" applyFont="1" applyFill="1" applyBorder="1" applyAlignment="1">
      <alignment horizontal="center" vertical="center" wrapText="1" readingOrder="2"/>
    </xf>
    <xf numFmtId="4" fontId="54" fillId="38" borderId="0" xfId="0" applyNumberFormat="1" applyFont="1" applyFill="1" applyBorder="1" applyAlignment="1">
      <alignment horizontal="center" vertical="center" wrapText="1" readingOrder="1"/>
    </xf>
    <xf numFmtId="4" fontId="4" fillId="12" borderId="0" xfId="0" applyNumberFormat="1" applyFont="1" applyFill="1" applyBorder="1" applyAlignment="1">
      <alignment horizontal="right" vertical="center" readingOrder="2"/>
    </xf>
    <xf numFmtId="4" fontId="4" fillId="12" borderId="0" xfId="0" applyNumberFormat="1" applyFont="1" applyFill="1" applyBorder="1" applyAlignment="1">
      <alignment horizontal="left" vertical="center"/>
    </xf>
    <xf numFmtId="4" fontId="3" fillId="38" borderId="14" xfId="0" applyNumberFormat="1" applyFont="1" applyFill="1" applyBorder="1" applyAlignment="1">
      <alignment horizontal="right" vertical="top" wrapText="1" readingOrder="2"/>
    </xf>
    <xf numFmtId="4" fontId="3" fillId="38" borderId="33" xfId="0" applyNumberFormat="1" applyFont="1" applyFill="1" applyBorder="1" applyAlignment="1">
      <alignment horizontal="center" vertical="center" readingOrder="2"/>
    </xf>
    <xf numFmtId="4" fontId="5" fillId="38" borderId="0" xfId="0" applyNumberFormat="1" applyFont="1" applyFill="1" applyBorder="1" applyAlignment="1">
      <alignment horizontal="left" vertical="center" wrapText="1" readingOrder="2"/>
    </xf>
    <xf numFmtId="0" fontId="5" fillId="0" borderId="0" xfId="39" applyFont="1" applyBorder="1" applyAlignment="1">
      <alignment vertical="top" wrapText="1"/>
      <protection/>
    </xf>
    <xf numFmtId="0" fontId="88" fillId="0" borderId="0" xfId="39" applyFont="1" applyBorder="1" applyAlignment="1">
      <alignment vertical="top" wrapText="1"/>
      <protection/>
    </xf>
    <xf numFmtId="4" fontId="88" fillId="38" borderId="0" xfId="0" applyNumberFormat="1" applyFont="1" applyFill="1" applyBorder="1" applyAlignment="1">
      <alignment horizontal="right" vertical="top" wrapText="1" readingOrder="2"/>
    </xf>
    <xf numFmtId="0" fontId="80" fillId="0" borderId="0" xfId="0" applyFont="1" applyAlignment="1">
      <alignment vertical="top" wrapText="1"/>
    </xf>
    <xf numFmtId="2" fontId="5" fillId="38" borderId="0" xfId="0" applyNumberFormat="1" applyFont="1" applyFill="1" applyBorder="1" applyAlignment="1">
      <alignment horizontal="right" vertical="top" wrapText="1" readingOrder="2"/>
    </xf>
    <xf numFmtId="4" fontId="5" fillId="0" borderId="0" xfId="0" applyNumberFormat="1" applyFont="1" applyBorder="1" applyAlignment="1">
      <alignment horizontal="left" vertical="center" wrapText="1"/>
    </xf>
    <xf numFmtId="4" fontId="3" fillId="77" borderId="18" xfId="0" applyNumberFormat="1" applyFont="1" applyFill="1" applyBorder="1" applyAlignment="1">
      <alignment horizontal="right" vertical="top" wrapText="1" readingOrder="2"/>
    </xf>
    <xf numFmtId="4" fontId="3" fillId="38" borderId="42" xfId="0" applyNumberFormat="1" applyFont="1" applyFill="1" applyBorder="1" applyAlignment="1">
      <alignment horizontal="right" vertical="top" wrapText="1" readingOrder="2"/>
    </xf>
    <xf numFmtId="4" fontId="3" fillId="77" borderId="44" xfId="0" applyNumberFormat="1" applyFont="1" applyFill="1" applyBorder="1" applyAlignment="1">
      <alignment horizontal="right" vertical="top" wrapText="1" readingOrder="2"/>
    </xf>
    <xf numFmtId="4" fontId="3" fillId="77" borderId="14" xfId="0" applyNumberFormat="1" applyFont="1" applyFill="1" applyBorder="1" applyAlignment="1">
      <alignment horizontal="right" vertical="top" wrapText="1" readingOrder="2"/>
    </xf>
    <xf numFmtId="4" fontId="3" fillId="38" borderId="42" xfId="0" applyNumberFormat="1" applyFont="1" applyFill="1" applyBorder="1" applyAlignment="1">
      <alignment horizontal="center" vertical="center" readingOrder="2"/>
    </xf>
    <xf numFmtId="4" fontId="3" fillId="38" borderId="10" xfId="0" applyNumberFormat="1" applyFont="1" applyFill="1" applyBorder="1" applyAlignment="1">
      <alignment horizontal="right" vertical="top" wrapText="1" readingOrder="2"/>
    </xf>
    <xf numFmtId="0" fontId="80" fillId="0" borderId="0" xfId="0" applyFont="1" applyAlignment="1">
      <alignment horizontal="left" vertical="top"/>
    </xf>
    <xf numFmtId="4" fontId="4" fillId="38" borderId="0" xfId="0" applyNumberFormat="1" applyFont="1" applyFill="1" applyBorder="1" applyAlignment="1">
      <alignment horizontal="center" vertical="center" wrapText="1"/>
    </xf>
    <xf numFmtId="0" fontId="3" fillId="38" borderId="0" xfId="0" applyFont="1" applyFill="1" applyBorder="1" applyAlignment="1">
      <alignment horizontal="center" vertical="top" wrapText="1"/>
    </xf>
    <xf numFmtId="4" fontId="5" fillId="12" borderId="0" xfId="0" applyNumberFormat="1" applyFont="1" applyFill="1" applyBorder="1" applyAlignment="1">
      <alignment horizontal="center" vertical="center" wrapText="1" readingOrder="2"/>
    </xf>
    <xf numFmtId="4" fontId="5" fillId="12" borderId="50" xfId="0" applyNumberFormat="1" applyFont="1" applyFill="1" applyBorder="1" applyAlignment="1">
      <alignment horizontal="center" vertical="center" wrapText="1" readingOrder="2"/>
    </xf>
    <xf numFmtId="4" fontId="5" fillId="12" borderId="38" xfId="0" applyNumberFormat="1" applyFont="1" applyFill="1" applyBorder="1" applyAlignment="1">
      <alignment horizontal="center" vertical="center" wrapText="1" readingOrder="2"/>
    </xf>
    <xf numFmtId="4" fontId="5" fillId="12" borderId="0" xfId="0" applyNumberFormat="1" applyFont="1" applyFill="1" applyBorder="1" applyAlignment="1">
      <alignment horizontal="center" vertical="center" readingOrder="2"/>
    </xf>
    <xf numFmtId="4" fontId="5" fillId="12" borderId="38" xfId="0" applyNumberFormat="1" applyFont="1" applyFill="1" applyBorder="1" applyAlignment="1">
      <alignment horizontal="center" vertical="center" readingOrder="2"/>
    </xf>
    <xf numFmtId="4" fontId="5" fillId="12" borderId="50" xfId="0" applyNumberFormat="1" applyFont="1" applyFill="1" applyBorder="1" applyAlignment="1">
      <alignment horizontal="center" vertical="center" readingOrder="2"/>
    </xf>
    <xf numFmtId="4" fontId="5" fillId="0" borderId="0" xfId="0" applyNumberFormat="1" applyFont="1" applyAlignment="1">
      <alignment horizontal="right" vertical="top" readingOrder="1"/>
    </xf>
    <xf numFmtId="4" fontId="5" fillId="12" borderId="0" xfId="0" applyNumberFormat="1" applyFont="1" applyFill="1" applyBorder="1" applyAlignment="1">
      <alignment horizontal="left" vertical="center"/>
    </xf>
    <xf numFmtId="4" fontId="5" fillId="12" borderId="38" xfId="0" applyNumberFormat="1" applyFont="1" applyFill="1" applyBorder="1" applyAlignment="1">
      <alignment horizontal="left" vertical="center"/>
    </xf>
    <xf numFmtId="4" fontId="5" fillId="12" borderId="0" xfId="0" applyNumberFormat="1" applyFont="1" applyFill="1" applyBorder="1" applyAlignment="1">
      <alignment horizontal="right" vertical="center"/>
    </xf>
    <xf numFmtId="4" fontId="5" fillId="12" borderId="38" xfId="0" applyNumberFormat="1" applyFont="1" applyFill="1" applyBorder="1" applyAlignment="1">
      <alignment horizontal="right" vertical="center"/>
    </xf>
    <xf numFmtId="4" fontId="5" fillId="38" borderId="0" xfId="0" applyNumberFormat="1" applyFont="1" applyFill="1" applyBorder="1" applyAlignment="1">
      <alignment horizontal="right" vertical="center" readingOrder="2"/>
    </xf>
    <xf numFmtId="4" fontId="5" fillId="38" borderId="0" xfId="0" applyNumberFormat="1" applyFont="1" applyFill="1" applyBorder="1" applyAlignment="1">
      <alignment horizontal="left" vertical="center" readingOrder="1"/>
    </xf>
    <xf numFmtId="1" fontId="5" fillId="38" borderId="45" xfId="0" applyNumberFormat="1" applyFont="1" applyFill="1" applyBorder="1" applyAlignment="1">
      <alignment horizontal="right" vertical="center" readingOrder="2"/>
    </xf>
    <xf numFmtId="3" fontId="5" fillId="38" borderId="0" xfId="0" applyNumberFormat="1" applyFont="1" applyFill="1" applyBorder="1" applyAlignment="1">
      <alignment horizontal="left" vertical="center" wrapText="1"/>
    </xf>
    <xf numFmtId="4" fontId="5" fillId="38" borderId="0" xfId="0" applyNumberFormat="1" applyFont="1" applyFill="1" applyBorder="1" applyAlignment="1">
      <alignment horizontal="right" vertical="top" readingOrder="2"/>
    </xf>
    <xf numFmtId="4" fontId="5" fillId="38" borderId="0" xfId="0" applyNumberFormat="1" applyFont="1" applyFill="1" applyBorder="1" applyAlignment="1">
      <alignment horizontal="left" vertical="top" readingOrder="1"/>
    </xf>
    <xf numFmtId="4" fontId="3" fillId="38" borderId="0" xfId="0" applyNumberFormat="1" applyFont="1" applyFill="1" applyBorder="1" applyAlignment="1">
      <alignment horizontal="center" vertical="center"/>
    </xf>
    <xf numFmtId="0" fontId="3" fillId="38" borderId="0" xfId="0" applyFont="1" applyFill="1" applyBorder="1" applyAlignment="1">
      <alignment horizontal="center" vertical="center" wrapText="1"/>
    </xf>
    <xf numFmtId="1" fontId="5" fillId="38" borderId="0" xfId="0" applyNumberFormat="1" applyFont="1" applyFill="1" applyBorder="1" applyAlignment="1">
      <alignment horizontal="right" vertical="center" readingOrder="2"/>
    </xf>
    <xf numFmtId="4" fontId="5" fillId="38" borderId="45" xfId="0" applyNumberFormat="1" applyFont="1" applyFill="1" applyBorder="1" applyAlignment="1">
      <alignment horizontal="right" vertical="center" readingOrder="2"/>
    </xf>
    <xf numFmtId="0" fontId="5" fillId="38" borderId="45" xfId="0" applyFont="1" applyFill="1" applyBorder="1" applyAlignment="1">
      <alignment horizontal="left" vertical="center" wrapText="1"/>
    </xf>
    <xf numFmtId="4" fontId="5" fillId="38" borderId="0" xfId="0" applyNumberFormat="1" applyFont="1" applyFill="1" applyAlignment="1">
      <alignment horizontal="right" vertical="top" readingOrder="2"/>
    </xf>
    <xf numFmtId="4" fontId="5" fillId="12" borderId="0" xfId="0" applyNumberFormat="1" applyFont="1" applyFill="1" applyBorder="1" applyAlignment="1">
      <alignment horizontal="center" vertical="center" wrapText="1" readingOrder="1"/>
    </xf>
    <xf numFmtId="4" fontId="5" fillId="12" borderId="38" xfId="0" applyNumberFormat="1" applyFont="1" applyFill="1" applyBorder="1" applyAlignment="1">
      <alignment horizontal="center" vertical="center" wrapText="1" readingOrder="1"/>
    </xf>
    <xf numFmtId="4" fontId="13" fillId="38" borderId="0" xfId="0" applyNumberFormat="1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4" fontId="3" fillId="12" borderId="0" xfId="0" applyNumberFormat="1" applyFont="1" applyFill="1" applyBorder="1" applyAlignment="1">
      <alignment horizontal="center" vertical="center" readingOrder="2"/>
    </xf>
    <xf numFmtId="4" fontId="3" fillId="12" borderId="50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left" vertical="center"/>
    </xf>
    <xf numFmtId="4" fontId="3" fillId="12" borderId="38" xfId="0" applyNumberFormat="1" applyFont="1" applyFill="1" applyBorder="1" applyAlignment="1">
      <alignment horizontal="left" vertical="center"/>
    </xf>
    <xf numFmtId="4" fontId="3" fillId="12" borderId="50" xfId="0" applyNumberFormat="1" applyFont="1" applyFill="1" applyBorder="1" applyAlignment="1">
      <alignment horizontal="center" vertical="center" wrapText="1"/>
    </xf>
    <xf numFmtId="4" fontId="3" fillId="12" borderId="38" xfId="0" applyNumberFormat="1" applyFont="1" applyFill="1" applyBorder="1" applyAlignment="1">
      <alignment horizontal="center" vertical="center" readingOrder="2"/>
    </xf>
    <xf numFmtId="4" fontId="3" fillId="12" borderId="0" xfId="0" applyNumberFormat="1" applyFont="1" applyFill="1" applyBorder="1" applyAlignment="1">
      <alignment horizontal="right" vertical="center"/>
    </xf>
    <xf numFmtId="4" fontId="3" fillId="12" borderId="38" xfId="0" applyNumberFormat="1" applyFont="1" applyFill="1" applyBorder="1" applyAlignment="1">
      <alignment horizontal="right" vertical="center"/>
    </xf>
    <xf numFmtId="4" fontId="3" fillId="12" borderId="0" xfId="0" applyNumberFormat="1" applyFont="1" applyFill="1" applyBorder="1" applyAlignment="1">
      <alignment horizontal="center" vertical="center" wrapText="1" readingOrder="2"/>
    </xf>
    <xf numFmtId="4" fontId="5" fillId="0" borderId="45" xfId="0" applyNumberFormat="1" applyFont="1" applyBorder="1" applyAlignment="1">
      <alignment horizontal="left" vertical="center" wrapText="1"/>
    </xf>
    <xf numFmtId="4" fontId="5" fillId="11" borderId="0" xfId="0" applyNumberFormat="1" applyFont="1" applyFill="1" applyBorder="1" applyAlignment="1">
      <alignment horizontal="center" vertical="center" wrapText="1" readingOrder="1"/>
    </xf>
    <xf numFmtId="4" fontId="5" fillId="11" borderId="38" xfId="0" applyNumberFormat="1" applyFont="1" applyFill="1" applyBorder="1" applyAlignment="1">
      <alignment horizontal="center" vertical="center" wrapText="1" readingOrder="1"/>
    </xf>
    <xf numFmtId="4" fontId="5" fillId="11" borderId="0" xfId="0" applyNumberFormat="1" applyFont="1" applyFill="1" applyBorder="1" applyAlignment="1">
      <alignment horizontal="right" vertical="center"/>
    </xf>
    <xf numFmtId="4" fontId="5" fillId="11" borderId="38" xfId="0" applyNumberFormat="1" applyFont="1" applyFill="1" applyBorder="1" applyAlignment="1">
      <alignment horizontal="right" vertical="center"/>
    </xf>
    <xf numFmtId="4" fontId="5" fillId="11" borderId="0" xfId="0" applyNumberFormat="1" applyFont="1" applyFill="1" applyBorder="1" applyAlignment="1">
      <alignment horizontal="left" vertical="center"/>
    </xf>
    <xf numFmtId="4" fontId="5" fillId="11" borderId="38" xfId="0" applyNumberFormat="1" applyFont="1" applyFill="1" applyBorder="1" applyAlignment="1">
      <alignment horizontal="left" vertical="center"/>
    </xf>
    <xf numFmtId="4" fontId="5" fillId="11" borderId="44" xfId="0" applyNumberFormat="1" applyFont="1" applyFill="1" applyBorder="1" applyAlignment="1">
      <alignment horizontal="center" vertical="center" wrapText="1" readingOrder="2"/>
    </xf>
    <xf numFmtId="4" fontId="5" fillId="11" borderId="50" xfId="0" applyNumberFormat="1" applyFont="1" applyFill="1" applyBorder="1" applyAlignment="1">
      <alignment horizontal="center" vertical="center" wrapText="1" readingOrder="2"/>
    </xf>
    <xf numFmtId="4" fontId="5" fillId="11" borderId="33" xfId="0" applyNumberFormat="1" applyFont="1" applyFill="1" applyBorder="1" applyAlignment="1">
      <alignment horizontal="center" vertical="center" wrapText="1" readingOrder="2"/>
    </xf>
    <xf numFmtId="4" fontId="5" fillId="11" borderId="38" xfId="0" applyNumberFormat="1" applyFont="1" applyFill="1" applyBorder="1" applyAlignment="1">
      <alignment horizontal="center" vertical="center" wrapText="1" readingOrder="2"/>
    </xf>
    <xf numFmtId="4" fontId="85" fillId="0" borderId="45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center" vertical="center" wrapText="1" readingOrder="2"/>
    </xf>
    <xf numFmtId="4" fontId="3" fillId="38" borderId="0" xfId="0" applyNumberFormat="1" applyFont="1" applyFill="1" applyBorder="1" applyAlignment="1">
      <alignment horizontal="center" vertical="center" wrapText="1"/>
    </xf>
    <xf numFmtId="4" fontId="4" fillId="11" borderId="0" xfId="0" applyNumberFormat="1" applyFont="1" applyFill="1" applyBorder="1" applyAlignment="1">
      <alignment horizontal="right" vertical="center" readingOrder="2"/>
    </xf>
    <xf numFmtId="4" fontId="4" fillId="11" borderId="38" xfId="0" applyNumberFormat="1" applyFont="1" applyFill="1" applyBorder="1" applyAlignment="1">
      <alignment horizontal="right" vertical="center" readingOrder="2"/>
    </xf>
    <xf numFmtId="4" fontId="4" fillId="11" borderId="0" xfId="0" applyNumberFormat="1" applyFont="1" applyFill="1" applyBorder="1" applyAlignment="1">
      <alignment horizontal="center" wrapText="1" readingOrder="2"/>
    </xf>
    <xf numFmtId="4" fontId="4" fillId="11" borderId="0" xfId="0" applyNumberFormat="1" applyFont="1" applyFill="1" applyBorder="1" applyAlignment="1">
      <alignment horizontal="center" vertical="center" wrapText="1" readingOrder="2"/>
    </xf>
    <xf numFmtId="4" fontId="4" fillId="11" borderId="50" xfId="0" applyNumberFormat="1" applyFont="1" applyFill="1" applyBorder="1" applyAlignment="1">
      <alignment horizontal="center" vertical="center" wrapText="1" readingOrder="2"/>
    </xf>
    <xf numFmtId="4" fontId="4" fillId="11" borderId="0" xfId="0" applyNumberFormat="1" applyFont="1" applyFill="1" applyBorder="1" applyAlignment="1">
      <alignment horizontal="center" vertical="center" wrapText="1" readingOrder="1"/>
    </xf>
    <xf numFmtId="4" fontId="4" fillId="11" borderId="38" xfId="0" applyNumberFormat="1" applyFont="1" applyFill="1" applyBorder="1" applyAlignment="1">
      <alignment horizontal="center" vertical="center" wrapText="1" readingOrder="1"/>
    </xf>
    <xf numFmtId="4" fontId="4" fillId="11" borderId="33" xfId="0" applyNumberFormat="1" applyFont="1" applyFill="1" applyBorder="1" applyAlignment="1">
      <alignment horizontal="center" vertical="center" wrapText="1" readingOrder="2"/>
    </xf>
    <xf numFmtId="4" fontId="4" fillId="11" borderId="38" xfId="0" applyNumberFormat="1" applyFont="1" applyFill="1" applyBorder="1" applyAlignment="1">
      <alignment horizontal="center" vertical="center" wrapText="1" readingOrder="2"/>
    </xf>
    <xf numFmtId="4" fontId="4" fillId="11" borderId="44" xfId="0" applyNumberFormat="1" applyFont="1" applyFill="1" applyBorder="1" applyAlignment="1">
      <alignment horizontal="center" vertical="center" wrapText="1" readingOrder="2"/>
    </xf>
    <xf numFmtId="4" fontId="4" fillId="11" borderId="0" xfId="0" applyNumberFormat="1" applyFont="1" applyFill="1" applyBorder="1" applyAlignment="1">
      <alignment horizontal="left" vertical="center"/>
    </xf>
    <xf numFmtId="4" fontId="4" fillId="11" borderId="38" xfId="0" applyNumberFormat="1" applyFont="1" applyFill="1" applyBorder="1" applyAlignment="1">
      <alignment horizontal="left" vertical="center"/>
    </xf>
    <xf numFmtId="4" fontId="5" fillId="38" borderId="0" xfId="0" applyNumberFormat="1" applyFont="1" applyFill="1" applyBorder="1" applyAlignment="1">
      <alignment horizontal="center" vertical="center" wrapText="1"/>
    </xf>
    <xf numFmtId="4" fontId="5" fillId="11" borderId="0" xfId="0" applyNumberFormat="1" applyFont="1" applyFill="1" applyBorder="1" applyAlignment="1">
      <alignment horizontal="right" vertical="center" wrapText="1"/>
    </xf>
    <xf numFmtId="4" fontId="5" fillId="11" borderId="38" xfId="0" applyNumberFormat="1" applyFont="1" applyFill="1" applyBorder="1" applyAlignment="1">
      <alignment horizontal="right" vertical="center" wrapText="1"/>
    </xf>
    <xf numFmtId="0" fontId="5" fillId="11" borderId="0" xfId="0" applyFont="1" applyFill="1" applyBorder="1" applyAlignment="1">
      <alignment horizontal="left" vertical="center"/>
    </xf>
    <xf numFmtId="0" fontId="5" fillId="11" borderId="38" xfId="0" applyFont="1" applyFill="1" applyBorder="1" applyAlignment="1">
      <alignment horizontal="left" vertical="center"/>
    </xf>
    <xf numFmtId="4" fontId="89" fillId="0" borderId="0" xfId="0" applyNumberFormat="1" applyFont="1" applyBorder="1" applyAlignment="1">
      <alignment horizontal="right" vertical="center"/>
    </xf>
    <xf numFmtId="0" fontId="62" fillId="0" borderId="0" xfId="0" applyFont="1" applyAlignment="1">
      <alignment horizontal="left" vertical="center"/>
    </xf>
    <xf numFmtId="2" fontId="3" fillId="38" borderId="45" xfId="0" applyNumberFormat="1" applyFont="1" applyFill="1" applyBorder="1" applyAlignment="1">
      <alignment horizontal="right" vertical="center" wrapText="1"/>
    </xf>
    <xf numFmtId="2" fontId="3" fillId="38" borderId="45" xfId="0" applyNumberFormat="1" applyFont="1" applyFill="1" applyBorder="1" applyAlignment="1">
      <alignment horizontal="left" vertical="center" wrapText="1"/>
    </xf>
    <xf numFmtId="4" fontId="5" fillId="0" borderId="45" xfId="0" applyNumberFormat="1" applyFont="1" applyBorder="1" applyAlignment="1">
      <alignment horizontal="right" vertical="center" readingOrder="1"/>
    </xf>
    <xf numFmtId="2" fontId="3" fillId="38" borderId="0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right" vertical="center" wrapText="1"/>
    </xf>
    <xf numFmtId="2" fontId="5" fillId="11" borderId="38" xfId="0" applyNumberFormat="1" applyFont="1" applyFill="1" applyBorder="1" applyAlignment="1">
      <alignment horizontal="right" vertical="center" wrapText="1"/>
    </xf>
    <xf numFmtId="2" fontId="5" fillId="11" borderId="0" xfId="0" applyNumberFormat="1" applyFont="1" applyFill="1" applyBorder="1" applyAlignment="1">
      <alignment horizontal="left" vertical="center"/>
    </xf>
    <xf numFmtId="2" fontId="5" fillId="11" borderId="38" xfId="0" applyNumberFormat="1" applyFont="1" applyFill="1" applyBorder="1" applyAlignment="1">
      <alignment horizontal="left" vertical="center"/>
    </xf>
    <xf numFmtId="0" fontId="6" fillId="0" borderId="0" xfId="39" applyFont="1" applyBorder="1" applyAlignment="1">
      <alignment horizontal="left" vertical="center" wrapText="1" readingOrder="2"/>
      <protection/>
    </xf>
    <xf numFmtId="4" fontId="89" fillId="0" borderId="0" xfId="0" applyNumberFormat="1" applyFont="1" applyBorder="1" applyAlignment="1">
      <alignment horizontal="right" vertical="center" wrapText="1"/>
    </xf>
    <xf numFmtId="0" fontId="7" fillId="0" borderId="45" xfId="39" applyFont="1" applyBorder="1" applyAlignment="1">
      <alignment horizontal="left" vertical="center" wrapText="1" readingOrder="2"/>
      <protection/>
    </xf>
    <xf numFmtId="4" fontId="5" fillId="10" borderId="44" xfId="0" applyNumberFormat="1" applyFont="1" applyFill="1" applyBorder="1" applyAlignment="1">
      <alignment horizontal="center" vertical="center" wrapText="1" readingOrder="2"/>
    </xf>
    <xf numFmtId="4" fontId="5" fillId="10" borderId="50" xfId="0" applyNumberFormat="1" applyFont="1" applyFill="1" applyBorder="1" applyAlignment="1">
      <alignment horizontal="center" vertical="center" wrapText="1" readingOrder="2"/>
    </xf>
    <xf numFmtId="4" fontId="5" fillId="10" borderId="33" xfId="0" applyNumberFormat="1" applyFont="1" applyFill="1" applyBorder="1" applyAlignment="1">
      <alignment horizontal="center" vertical="center" wrapText="1" readingOrder="2"/>
    </xf>
    <xf numFmtId="4" fontId="5" fillId="10" borderId="38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center" vertical="center" wrapText="1" readingOrder="2"/>
    </xf>
    <xf numFmtId="4" fontId="5" fillId="10" borderId="0" xfId="0" applyNumberFormat="1" applyFont="1" applyFill="1" applyBorder="1" applyAlignment="1">
      <alignment horizontal="right" vertical="center"/>
    </xf>
    <xf numFmtId="4" fontId="5" fillId="10" borderId="38" xfId="0" applyNumberFormat="1" applyFont="1" applyFill="1" applyBorder="1" applyAlignment="1">
      <alignment horizontal="right" vertical="center"/>
    </xf>
    <xf numFmtId="4" fontId="5" fillId="10" borderId="0" xfId="0" applyNumberFormat="1" applyFont="1" applyFill="1" applyBorder="1" applyAlignment="1">
      <alignment horizontal="left" vertical="center"/>
    </xf>
    <xf numFmtId="4" fontId="5" fillId="10" borderId="38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center" vertical="center" wrapText="1" readingOrder="1"/>
    </xf>
    <xf numFmtId="4" fontId="5" fillId="10" borderId="38" xfId="0" applyNumberFormat="1" applyFont="1" applyFill="1" applyBorder="1" applyAlignment="1">
      <alignment horizontal="center" vertical="center" wrapText="1" readingOrder="1"/>
    </xf>
    <xf numFmtId="4" fontId="40" fillId="38" borderId="0" xfId="0" applyNumberFormat="1" applyFont="1" applyFill="1" applyBorder="1" applyAlignment="1">
      <alignment horizontal="left" vertical="center"/>
    </xf>
    <xf numFmtId="4" fontId="5" fillId="10" borderId="0" xfId="0" applyNumberFormat="1" applyFont="1" applyFill="1" applyBorder="1" applyAlignment="1">
      <alignment horizontal="center" vertical="center" readingOrder="2"/>
    </xf>
    <xf numFmtId="4" fontId="5" fillId="10" borderId="38" xfId="0" applyNumberFormat="1" applyFont="1" applyFill="1" applyBorder="1" applyAlignment="1">
      <alignment horizontal="center" vertical="center" readingOrder="2"/>
    </xf>
    <xf numFmtId="4" fontId="3" fillId="38" borderId="0" xfId="0" applyNumberFormat="1" applyFont="1" applyFill="1" applyBorder="1" applyAlignment="1">
      <alignment horizontal="center" vertical="center" wrapText="1" readingOrder="2"/>
    </xf>
    <xf numFmtId="4" fontId="3" fillId="0" borderId="38" xfId="0" applyNumberFormat="1" applyFont="1" applyBorder="1" applyAlignment="1">
      <alignment horizontal="right" vertical="center" wrapText="1" readingOrder="2"/>
    </xf>
    <xf numFmtId="4" fontId="3" fillId="0" borderId="38" xfId="0" applyNumberFormat="1" applyFont="1" applyBorder="1" applyAlignment="1">
      <alignment horizontal="left" vertical="center"/>
    </xf>
    <xf numFmtId="4" fontId="3" fillId="10" borderId="5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right" vertical="center"/>
    </xf>
    <xf numFmtId="4" fontId="5" fillId="9" borderId="38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center" vertical="center" wrapText="1" readingOrder="1"/>
    </xf>
    <xf numFmtId="4" fontId="3" fillId="9" borderId="38" xfId="0" applyNumberFormat="1" applyFont="1" applyFill="1" applyBorder="1" applyAlignment="1">
      <alignment horizontal="center" vertical="center" wrapText="1" readingOrder="1"/>
    </xf>
    <xf numFmtId="4" fontId="5" fillId="9" borderId="0" xfId="0" applyNumberFormat="1" applyFont="1" applyFill="1" applyBorder="1" applyAlignment="1">
      <alignment horizontal="center" vertical="center" wrapText="1" readingOrder="2"/>
    </xf>
    <xf numFmtId="4" fontId="3" fillId="9" borderId="44" xfId="0" applyNumberFormat="1" applyFont="1" applyFill="1" applyBorder="1" applyAlignment="1">
      <alignment horizontal="center" vertical="center" wrapText="1" readingOrder="2"/>
    </xf>
    <xf numFmtId="4" fontId="3" fillId="9" borderId="50" xfId="0" applyNumberFormat="1" applyFont="1" applyFill="1" applyBorder="1" applyAlignment="1">
      <alignment horizontal="center" vertical="center" wrapText="1" readingOrder="2"/>
    </xf>
    <xf numFmtId="4" fontId="3" fillId="9" borderId="33" xfId="0" applyNumberFormat="1" applyFont="1" applyFill="1" applyBorder="1" applyAlignment="1">
      <alignment horizontal="center" vertical="center" wrapText="1" readingOrder="2"/>
    </xf>
    <xf numFmtId="4" fontId="3" fillId="9" borderId="38" xfId="0" applyNumberFormat="1" applyFont="1" applyFill="1" applyBorder="1" applyAlignment="1">
      <alignment horizontal="center" vertical="center" wrapText="1" readingOrder="2"/>
    </xf>
    <xf numFmtId="4" fontId="5" fillId="9" borderId="50" xfId="0" applyNumberFormat="1" applyFont="1" applyFill="1" applyBorder="1" applyAlignment="1">
      <alignment horizontal="center" vertical="center" wrapText="1" readingOrder="2"/>
    </xf>
    <xf numFmtId="4" fontId="5" fillId="9" borderId="0" xfId="0" applyNumberFormat="1" applyFont="1" applyFill="1" applyBorder="1" applyAlignment="1">
      <alignment horizontal="left" vertical="center"/>
    </xf>
    <xf numFmtId="4" fontId="5" fillId="9" borderId="38" xfId="0" applyNumberFormat="1" applyFont="1" applyFill="1" applyBorder="1" applyAlignment="1">
      <alignment horizontal="left" vertical="center"/>
    </xf>
    <xf numFmtId="0" fontId="5" fillId="0" borderId="45" xfId="39" applyFont="1" applyBorder="1" applyAlignment="1">
      <alignment horizontal="left" vertical="center" wrapText="1" readingOrder="2"/>
      <protection/>
    </xf>
    <xf numFmtId="4" fontId="85" fillId="0" borderId="0" xfId="0" applyNumberFormat="1" applyFont="1" applyBorder="1" applyAlignment="1">
      <alignment horizontal="right" vertical="center" readingOrder="1"/>
    </xf>
    <xf numFmtId="4" fontId="3" fillId="9" borderId="0" xfId="0" applyNumberFormat="1" applyFont="1" applyFill="1" applyBorder="1" applyAlignment="1">
      <alignment horizontal="right" vertical="center"/>
    </xf>
    <xf numFmtId="4" fontId="3" fillId="9" borderId="38" xfId="0" applyNumberFormat="1" applyFont="1" applyFill="1" applyBorder="1" applyAlignment="1">
      <alignment horizontal="right" vertical="center"/>
    </xf>
    <xf numFmtId="4" fontId="3" fillId="9" borderId="0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left" vertical="center"/>
    </xf>
    <xf numFmtId="4" fontId="3" fillId="9" borderId="38" xfId="0" applyNumberFormat="1" applyFont="1" applyFill="1" applyBorder="1" applyAlignment="1">
      <alignment horizontal="left" vertical="center"/>
    </xf>
    <xf numFmtId="4" fontId="5" fillId="9" borderId="44" xfId="0" applyNumberFormat="1" applyFont="1" applyFill="1" applyBorder="1" applyAlignment="1">
      <alignment horizontal="center" vertical="center" readingOrder="2"/>
    </xf>
    <xf numFmtId="4" fontId="5" fillId="9" borderId="0" xfId="0" applyNumberFormat="1" applyFont="1" applyFill="1" applyBorder="1" applyAlignment="1">
      <alignment horizontal="center" vertical="center" readingOrder="2"/>
    </xf>
    <xf numFmtId="4" fontId="5" fillId="9" borderId="38" xfId="0" applyNumberFormat="1" applyFont="1" applyFill="1" applyBorder="1" applyAlignment="1">
      <alignment horizontal="center" vertical="center" readingOrder="2"/>
    </xf>
    <xf numFmtId="4" fontId="3" fillId="9" borderId="44" xfId="0" applyNumberFormat="1" applyFont="1" applyFill="1" applyBorder="1" applyAlignment="1">
      <alignment horizontal="left" vertical="center"/>
    </xf>
    <xf numFmtId="4" fontId="5" fillId="9" borderId="44" xfId="0" applyNumberFormat="1" applyFont="1" applyFill="1" applyBorder="1" applyAlignment="1">
      <alignment horizontal="center" vertical="center" wrapText="1" readingOrder="2"/>
    </xf>
    <xf numFmtId="4" fontId="5" fillId="9" borderId="38" xfId="0" applyNumberFormat="1" applyFont="1" applyFill="1" applyBorder="1" applyAlignment="1">
      <alignment horizontal="center" vertical="center" wrapText="1" readingOrder="2"/>
    </xf>
    <xf numFmtId="4" fontId="5" fillId="9" borderId="33" xfId="0" applyNumberFormat="1" applyFont="1" applyFill="1" applyBorder="1" applyAlignment="1">
      <alignment horizontal="center" vertical="center" wrapText="1" readingOrder="2"/>
    </xf>
    <xf numFmtId="4" fontId="3" fillId="9" borderId="0" xfId="0" applyNumberFormat="1" applyFont="1" applyFill="1" applyBorder="1" applyAlignment="1">
      <alignment horizontal="right" vertical="center" readingOrder="2"/>
    </xf>
    <xf numFmtId="2" fontId="5" fillId="9" borderId="0" xfId="0" applyNumberFormat="1" applyFont="1" applyFill="1" applyBorder="1" applyAlignment="1">
      <alignment horizontal="left" vertical="center"/>
    </xf>
    <xf numFmtId="2" fontId="5" fillId="9" borderId="38" xfId="0" applyNumberFormat="1" applyFont="1" applyFill="1" applyBorder="1" applyAlignment="1">
      <alignment horizontal="left" vertical="center"/>
    </xf>
    <xf numFmtId="2" fontId="5" fillId="9" borderId="0" xfId="0" applyNumberFormat="1" applyFont="1" applyFill="1" applyBorder="1" applyAlignment="1">
      <alignment horizontal="right" vertical="center" wrapText="1"/>
    </xf>
    <xf numFmtId="2" fontId="5" fillId="9" borderId="38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Border="1" applyAlignment="1">
      <alignment horizontal="right" vertical="center" readingOrder="1"/>
    </xf>
    <xf numFmtId="4" fontId="82" fillId="38" borderId="45" xfId="0" applyNumberFormat="1" applyFont="1" applyFill="1" applyBorder="1" applyAlignment="1">
      <alignment horizontal="right" vertical="center"/>
    </xf>
    <xf numFmtId="4" fontId="5" fillId="12" borderId="33" xfId="0" applyNumberFormat="1" applyFont="1" applyFill="1" applyBorder="1" applyAlignment="1">
      <alignment horizontal="center" vertical="center" wrapText="1" readingOrder="2"/>
    </xf>
    <xf numFmtId="4" fontId="3" fillId="0" borderId="45" xfId="0" applyNumberFormat="1" applyFont="1" applyBorder="1" applyAlignment="1">
      <alignment horizontal="left" vertical="center" wrapText="1"/>
    </xf>
    <xf numFmtId="4" fontId="4" fillId="12" borderId="50" xfId="0" applyNumberFormat="1" applyFont="1" applyFill="1" applyBorder="1" applyAlignment="1">
      <alignment horizontal="center" vertical="center" wrapText="1" readingOrder="2"/>
    </xf>
    <xf numFmtId="4" fontId="4" fillId="12" borderId="0" xfId="0" applyNumberFormat="1" applyFont="1" applyFill="1" applyBorder="1" applyAlignment="1">
      <alignment horizontal="center" vertical="center" wrapText="1" readingOrder="2"/>
    </xf>
    <xf numFmtId="4" fontId="4" fillId="12" borderId="33" xfId="0" applyNumberFormat="1" applyFont="1" applyFill="1" applyBorder="1" applyAlignment="1">
      <alignment horizontal="center" vertical="center" wrapText="1" readingOrder="2"/>
    </xf>
    <xf numFmtId="4" fontId="2" fillId="38" borderId="0" xfId="0" applyNumberFormat="1" applyFont="1" applyFill="1" applyBorder="1" applyAlignment="1">
      <alignment horizontal="center" vertical="center" wrapText="1" readingOrder="2"/>
    </xf>
    <xf numFmtId="4" fontId="2" fillId="0" borderId="38" xfId="0" applyNumberFormat="1" applyFont="1" applyBorder="1" applyAlignment="1">
      <alignment horizontal="right" vertical="center" wrapText="1" readingOrder="2"/>
    </xf>
    <xf numFmtId="4" fontId="4" fillId="12" borderId="0" xfId="0" applyNumberFormat="1" applyFont="1" applyFill="1" applyBorder="1" applyAlignment="1">
      <alignment horizontal="center" vertical="center" readingOrder="2"/>
    </xf>
    <xf numFmtId="4" fontId="4" fillId="12" borderId="0" xfId="0" applyNumberFormat="1" applyFont="1" applyFill="1" applyBorder="1" applyAlignment="1">
      <alignment horizontal="center" vertical="center"/>
    </xf>
    <xf numFmtId="4" fontId="90" fillId="0" borderId="0" xfId="0" applyNumberFormat="1" applyFont="1" applyBorder="1" applyAlignment="1">
      <alignment horizontal="right" vertical="center" wrapText="1"/>
    </xf>
    <xf numFmtId="0" fontId="90" fillId="0" borderId="0" xfId="0" applyFont="1" applyBorder="1" applyAlignment="1">
      <alignment horizontal="left" vertical="center"/>
    </xf>
    <xf numFmtId="2" fontId="7" fillId="38" borderId="0" xfId="0" applyNumberFormat="1" applyFont="1" applyFill="1" applyBorder="1" applyAlignment="1">
      <alignment horizontal="center" vertical="center" wrapText="1"/>
    </xf>
    <xf numFmtId="2" fontId="6" fillId="38" borderId="0" xfId="0" applyNumberFormat="1" applyFont="1" applyFill="1" applyBorder="1" applyAlignment="1">
      <alignment horizontal="center" vertical="center" wrapText="1"/>
    </xf>
    <xf numFmtId="2" fontId="6" fillId="18" borderId="0" xfId="0" applyNumberFormat="1" applyFont="1" applyFill="1" applyBorder="1" applyAlignment="1">
      <alignment horizontal="right" vertical="center" wrapText="1"/>
    </xf>
    <xf numFmtId="2" fontId="6" fillId="18" borderId="38" xfId="0" applyNumberFormat="1" applyFont="1" applyFill="1" applyBorder="1" applyAlignment="1">
      <alignment horizontal="right" vertical="center" wrapText="1"/>
    </xf>
    <xf numFmtId="2" fontId="6" fillId="18" borderId="0" xfId="0" applyNumberFormat="1" applyFont="1" applyFill="1" applyBorder="1" applyAlignment="1">
      <alignment horizontal="left" vertical="center"/>
    </xf>
    <xf numFmtId="2" fontId="6" fillId="18" borderId="38" xfId="0" applyNumberFormat="1" applyFont="1" applyFill="1" applyBorder="1" applyAlignment="1">
      <alignment horizontal="left" vertical="center"/>
    </xf>
    <xf numFmtId="4" fontId="6" fillId="0" borderId="0" xfId="0" applyNumberFormat="1" applyFont="1" applyBorder="1" applyAlignment="1">
      <alignment horizontal="right" vertical="center" readingOrder="1"/>
    </xf>
    <xf numFmtId="0" fontId="6" fillId="0" borderId="45" xfId="39" applyFont="1" applyBorder="1" applyAlignment="1">
      <alignment vertical="center" wrapText="1" readingOrder="2"/>
      <protection/>
    </xf>
    <xf numFmtId="4" fontId="5" fillId="76" borderId="33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wrapText="1" readingOrder="2"/>
    </xf>
    <xf numFmtId="4" fontId="5" fillId="76" borderId="50" xfId="0" applyNumberFormat="1" applyFont="1" applyFill="1" applyBorder="1" applyAlignment="1">
      <alignment horizontal="center" vertical="center" wrapText="1" readingOrder="2"/>
    </xf>
    <xf numFmtId="4" fontId="5" fillId="0" borderId="45" xfId="0" applyNumberFormat="1" applyFont="1" applyBorder="1" applyAlignment="1">
      <alignment horizontal="center" vertical="center" wrapText="1"/>
    </xf>
    <xf numFmtId="4" fontId="85" fillId="38" borderId="45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left" vertical="center"/>
    </xf>
    <xf numFmtId="4" fontId="5" fillId="76" borderId="0" xfId="0" applyNumberFormat="1" applyFont="1" applyFill="1" applyBorder="1" applyAlignment="1">
      <alignment horizontal="right" vertical="center"/>
    </xf>
    <xf numFmtId="4" fontId="5" fillId="76" borderId="0" xfId="0" applyNumberFormat="1" applyFont="1" applyFill="1" applyBorder="1" applyAlignment="1">
      <alignment horizontal="center" vertical="center"/>
    </xf>
    <xf numFmtId="4" fontId="5" fillId="76" borderId="50" xfId="0" applyNumberFormat="1" applyFont="1" applyFill="1" applyBorder="1" applyAlignment="1">
      <alignment horizontal="center" vertical="center" readingOrder="2"/>
    </xf>
    <xf numFmtId="4" fontId="3" fillId="76" borderId="0" xfId="0" applyNumberFormat="1" applyFont="1" applyFill="1" applyBorder="1" applyAlignment="1">
      <alignment horizontal="center" vertical="center" wrapText="1" readingOrder="2"/>
    </xf>
    <xf numFmtId="4" fontId="82" fillId="38" borderId="0" xfId="0" applyNumberFormat="1" applyFont="1" applyFill="1" applyBorder="1" applyAlignment="1">
      <alignment horizontal="right" vertical="center"/>
    </xf>
    <xf numFmtId="4" fontId="5" fillId="76" borderId="38" xfId="0" applyNumberFormat="1" applyFont="1" applyFill="1" applyBorder="1" applyAlignment="1">
      <alignment horizontal="center" vertical="center"/>
    </xf>
    <xf numFmtId="4" fontId="3" fillId="76" borderId="38" xfId="0" applyNumberFormat="1" applyFont="1" applyFill="1" applyBorder="1" applyAlignment="1">
      <alignment horizontal="center" vertical="center" wrapText="1" readingOrder="2"/>
    </xf>
    <xf numFmtId="4" fontId="5" fillId="76" borderId="0" xfId="0" applyNumberFormat="1" applyFont="1" applyFill="1" applyBorder="1" applyAlignment="1">
      <alignment horizontal="center" vertical="center" readingOrder="2"/>
    </xf>
    <xf numFmtId="4" fontId="5" fillId="76" borderId="38" xfId="0" applyNumberFormat="1" applyFont="1" applyFill="1" applyBorder="1" applyAlignment="1">
      <alignment horizontal="center" vertical="center" wrapText="1" readingOrder="2"/>
    </xf>
    <xf numFmtId="2" fontId="5" fillId="78" borderId="38" xfId="0" applyNumberFormat="1" applyFont="1" applyFill="1" applyBorder="1" applyAlignment="1">
      <alignment horizontal="right" vertical="center" wrapText="1"/>
    </xf>
    <xf numFmtId="4" fontId="5" fillId="78" borderId="38" xfId="0" applyNumberFormat="1" applyFont="1" applyFill="1" applyBorder="1" applyAlignment="1">
      <alignment horizontal="left" vertical="center"/>
    </xf>
    <xf numFmtId="4" fontId="3" fillId="38" borderId="0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right" vertical="center"/>
    </xf>
    <xf numFmtId="0" fontId="5" fillId="6" borderId="38" xfId="0" applyFont="1" applyFill="1" applyBorder="1" applyAlignment="1">
      <alignment horizontal="right" vertical="center"/>
    </xf>
    <xf numFmtId="0" fontId="5" fillId="6" borderId="50" xfId="0" applyFont="1" applyFill="1" applyBorder="1" applyAlignment="1">
      <alignment horizontal="center" vertical="center" readingOrder="2"/>
    </xf>
    <xf numFmtId="0" fontId="5" fillId="6" borderId="0" xfId="0" applyFont="1" applyFill="1" applyBorder="1" applyAlignment="1">
      <alignment vertical="center" readingOrder="2"/>
    </xf>
    <xf numFmtId="0" fontId="5" fillId="6" borderId="38" xfId="0" applyFont="1" applyFill="1" applyBorder="1" applyAlignment="1">
      <alignment vertical="center" readingOrder="2"/>
    </xf>
    <xf numFmtId="1" fontId="3" fillId="38" borderId="0" xfId="0" applyNumberFormat="1" applyFont="1" applyFill="1" applyBorder="1" applyAlignment="1">
      <alignment horizontal="right" vertical="center"/>
    </xf>
    <xf numFmtId="2" fontId="3" fillId="38" borderId="0" xfId="0" applyNumberFormat="1" applyFont="1" applyFill="1" applyBorder="1" applyAlignment="1">
      <alignment horizontal="left" vertical="center" wrapText="1"/>
    </xf>
    <xf numFmtId="0" fontId="3" fillId="38" borderId="0" xfId="0" applyFont="1" applyFill="1" applyBorder="1" applyAlignment="1">
      <alignment horizontal="center" vertical="top" wrapText="1" readingOrder="2"/>
    </xf>
    <xf numFmtId="0" fontId="5" fillId="6" borderId="0" xfId="0" applyFont="1" applyFill="1" applyBorder="1" applyAlignment="1">
      <alignment horizontal="left" vertical="center" readingOrder="2"/>
    </xf>
    <xf numFmtId="0" fontId="5" fillId="6" borderId="38" xfId="0" applyFont="1" applyFill="1" applyBorder="1" applyAlignment="1">
      <alignment horizontal="left" vertical="center" readingOrder="2"/>
    </xf>
    <xf numFmtId="4" fontId="5" fillId="6" borderId="0" xfId="0" applyNumberFormat="1" applyFont="1" applyFill="1" applyBorder="1" applyAlignment="1">
      <alignment horizontal="center" vertical="center"/>
    </xf>
    <xf numFmtId="4" fontId="5" fillId="6" borderId="38" xfId="0" applyNumberFormat="1" applyFont="1" applyFill="1" applyBorder="1" applyAlignment="1">
      <alignment horizontal="center" vertical="center"/>
    </xf>
    <xf numFmtId="4" fontId="5" fillId="6" borderId="0" xfId="0" applyNumberFormat="1" applyFont="1" applyFill="1" applyBorder="1" applyAlignment="1">
      <alignment horizontal="left" vertical="center"/>
    </xf>
    <xf numFmtId="4" fontId="5" fillId="6" borderId="38" xfId="0" applyNumberFormat="1" applyFont="1" applyFill="1" applyBorder="1" applyAlignment="1">
      <alignment horizontal="left" vertical="center"/>
    </xf>
    <xf numFmtId="2" fontId="5" fillId="38" borderId="0" xfId="0" applyNumberFormat="1" applyFont="1" applyFill="1" applyBorder="1" applyAlignment="1">
      <alignment horizontal="left" vertical="center" wrapText="1"/>
    </xf>
    <xf numFmtId="1" fontId="5" fillId="38" borderId="0" xfId="0" applyNumberFormat="1" applyFont="1" applyFill="1" applyBorder="1" applyAlignment="1">
      <alignment horizontal="right" vertical="center"/>
    </xf>
    <xf numFmtId="4" fontId="5" fillId="6" borderId="0" xfId="0" applyNumberFormat="1" applyFont="1" applyFill="1" applyBorder="1" applyAlignment="1">
      <alignment horizontal="right" vertical="center"/>
    </xf>
    <xf numFmtId="4" fontId="5" fillId="6" borderId="38" xfId="0" applyNumberFormat="1" applyFont="1" applyFill="1" applyBorder="1" applyAlignment="1">
      <alignment horizontal="right" vertical="center"/>
    </xf>
    <xf numFmtId="4" fontId="5" fillId="78" borderId="44" xfId="0" applyNumberFormat="1" applyFont="1" applyFill="1" applyBorder="1" applyAlignment="1">
      <alignment horizontal="left" vertical="center"/>
    </xf>
    <xf numFmtId="2" fontId="5" fillId="78" borderId="44" xfId="0" applyNumberFormat="1" applyFont="1" applyFill="1" applyBorder="1" applyAlignment="1">
      <alignment horizontal="right" vertical="center" wrapText="1"/>
    </xf>
  </cellXfs>
  <cellStyles count="62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Currency 2 2" xfId="37"/>
    <cellStyle name="Followed Hyperlink" xfId="38"/>
    <cellStyle name="Normal 2" xfId="39"/>
    <cellStyle name="Normal 2 2" xfId="40"/>
    <cellStyle name="Normal 2 3" xfId="41"/>
    <cellStyle name="Normal 2 4" xfId="42"/>
    <cellStyle name="Normal 2 5" xfId="43"/>
    <cellStyle name="Normal 3" xfId="44"/>
    <cellStyle name="Normal 4" xfId="45"/>
    <cellStyle name="Normal 5" xfId="46"/>
    <cellStyle name="Percent" xfId="47"/>
    <cellStyle name="Percent 2 2" xfId="48"/>
    <cellStyle name="Percent 2 3" xfId="49"/>
    <cellStyle name="Percent 2 4" xfId="50"/>
    <cellStyle name="Percent 2 5" xfId="51"/>
    <cellStyle name="إخراج" xfId="52"/>
    <cellStyle name="إدخال" xfId="53"/>
    <cellStyle name="Hyperlink" xfId="54"/>
    <cellStyle name="الإجمالي" xfId="55"/>
    <cellStyle name="تمييز1" xfId="56"/>
    <cellStyle name="تمييز2" xfId="57"/>
    <cellStyle name="تمييز3" xfId="58"/>
    <cellStyle name="تمييز4" xfId="59"/>
    <cellStyle name="تمييز5" xfId="60"/>
    <cellStyle name="تمييز6" xfId="61"/>
    <cellStyle name="جيد" xfId="62"/>
    <cellStyle name="حساب" xfId="63"/>
    <cellStyle name="خلية تدقيق" xfId="64"/>
    <cellStyle name="خلية مرتبطة" xfId="65"/>
    <cellStyle name="سيئ" xfId="66"/>
    <cellStyle name="عنوان" xfId="67"/>
    <cellStyle name="عنوان 1" xfId="68"/>
    <cellStyle name="عنوان 2" xfId="69"/>
    <cellStyle name="عنوان 3" xfId="70"/>
    <cellStyle name="عنوان 4" xfId="71"/>
    <cellStyle name="محايد" xfId="72"/>
    <cellStyle name="ملاحظة" xfId="73"/>
    <cellStyle name="نص تحذير" xfId="74"/>
    <cellStyle name="نص توضيحي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O34"/>
  <sheetViews>
    <sheetView rightToLeft="1" view="pageBreakPreview" zoomScale="60" workbookViewId="0" topLeftCell="A8">
      <selection activeCell="K19" sqref="K19:K20"/>
    </sheetView>
  </sheetViews>
  <sheetFormatPr defaultColWidth="9.140625" defaultRowHeight="15"/>
  <cols>
    <col min="1" max="1" width="77.57421875" style="0" customWidth="1"/>
    <col min="2" max="2" width="20.57421875" style="0" customWidth="1"/>
    <col min="3" max="3" width="22.8515625" style="0" customWidth="1"/>
    <col min="4" max="4" width="22.57421875" style="0" customWidth="1"/>
    <col min="5" max="5" width="31.28125" style="0" customWidth="1"/>
    <col min="6" max="6" width="72.140625" style="0" customWidth="1"/>
    <col min="8" max="8" width="10.57421875" style="0" bestFit="1" customWidth="1"/>
  </cols>
  <sheetData>
    <row r="1" ht="15" hidden="1"/>
    <row r="2" spans="1:10" ht="22.5" customHeight="1">
      <c r="A2" s="838" t="s">
        <v>346</v>
      </c>
      <c r="B2" s="838"/>
      <c r="C2" s="838"/>
      <c r="D2" s="838"/>
      <c r="E2" s="838"/>
      <c r="F2" s="838"/>
      <c r="G2" s="160"/>
      <c r="H2" s="160"/>
      <c r="I2" s="160"/>
      <c r="J2" s="160"/>
    </row>
    <row r="3" spans="1:10" ht="21" customHeight="1">
      <c r="A3" s="837" t="s">
        <v>347</v>
      </c>
      <c r="B3" s="837"/>
      <c r="C3" s="837"/>
      <c r="D3" s="837"/>
      <c r="E3" s="837"/>
      <c r="F3" s="837"/>
      <c r="G3" s="176"/>
      <c r="H3" s="176"/>
      <c r="I3" s="176"/>
      <c r="J3" s="176"/>
    </row>
    <row r="4" spans="1:6" ht="21" customHeight="1" thickBot="1">
      <c r="A4" s="306" t="s">
        <v>30</v>
      </c>
      <c r="B4" s="307"/>
      <c r="C4" s="306"/>
      <c r="D4" s="306"/>
      <c r="E4" s="306"/>
      <c r="F4" s="308" t="s">
        <v>32</v>
      </c>
    </row>
    <row r="5" spans="1:6" ht="60" customHeight="1" thickTop="1">
      <c r="A5" s="841" t="s">
        <v>0</v>
      </c>
      <c r="B5" s="472" t="s">
        <v>111</v>
      </c>
      <c r="C5" s="436" t="s">
        <v>329</v>
      </c>
      <c r="D5" s="436" t="s">
        <v>600</v>
      </c>
      <c r="E5" s="472" t="s">
        <v>345</v>
      </c>
      <c r="F5" s="839" t="s">
        <v>80</v>
      </c>
    </row>
    <row r="6" spans="1:6" ht="83.25" customHeight="1" thickBot="1">
      <c r="A6" s="842"/>
      <c r="B6" s="472" t="s">
        <v>112</v>
      </c>
      <c r="C6" s="472" t="s">
        <v>312</v>
      </c>
      <c r="D6" s="472" t="s">
        <v>344</v>
      </c>
      <c r="E6" s="472" t="s">
        <v>350</v>
      </c>
      <c r="F6" s="840"/>
    </row>
    <row r="7" spans="1:7" ht="54" customHeight="1" thickBot="1">
      <c r="A7" s="473" t="s">
        <v>226</v>
      </c>
      <c r="B7" s="474" t="s">
        <v>221</v>
      </c>
      <c r="C7" s="475">
        <v>32</v>
      </c>
      <c r="D7" s="475">
        <v>32</v>
      </c>
      <c r="E7" s="475">
        <v>0</v>
      </c>
      <c r="F7" s="476" t="s">
        <v>230</v>
      </c>
      <c r="G7" s="53"/>
    </row>
    <row r="8" spans="1:13" ht="60" customHeight="1" thickTop="1">
      <c r="A8" s="759" t="s">
        <v>433</v>
      </c>
      <c r="B8" s="825" t="s">
        <v>220</v>
      </c>
      <c r="C8" s="477">
        <v>11150</v>
      </c>
      <c r="D8" s="477">
        <v>20376</v>
      </c>
      <c r="E8" s="478">
        <v>82.7</v>
      </c>
      <c r="F8" s="479" t="s">
        <v>434</v>
      </c>
      <c r="G8" s="53"/>
      <c r="J8" s="126"/>
      <c r="K8" s="126"/>
      <c r="L8" s="125"/>
      <c r="M8" s="124"/>
    </row>
    <row r="9" spans="1:13" ht="60" customHeight="1">
      <c r="A9" s="760" t="s">
        <v>435</v>
      </c>
      <c r="B9" s="826"/>
      <c r="C9" s="480">
        <v>5398</v>
      </c>
      <c r="D9" s="480">
        <v>10269</v>
      </c>
      <c r="E9" s="481">
        <v>90.2</v>
      </c>
      <c r="F9" s="482" t="s">
        <v>436</v>
      </c>
      <c r="G9" s="53"/>
      <c r="J9" s="126"/>
      <c r="K9" s="126"/>
      <c r="L9" s="186"/>
      <c r="M9" s="124"/>
    </row>
    <row r="10" spans="1:13" ht="60" customHeight="1" thickBot="1">
      <c r="A10" s="761" t="s">
        <v>437</v>
      </c>
      <c r="B10" s="827"/>
      <c r="C10" s="483">
        <v>5752</v>
      </c>
      <c r="D10" s="483">
        <v>10107</v>
      </c>
      <c r="E10" s="484">
        <v>75.7</v>
      </c>
      <c r="F10" s="485" t="s">
        <v>438</v>
      </c>
      <c r="G10" s="53"/>
      <c r="J10" s="126"/>
      <c r="K10" s="126"/>
      <c r="L10" s="186"/>
      <c r="M10" s="124"/>
    </row>
    <row r="11" spans="1:13" ht="60" customHeight="1" thickTop="1">
      <c r="A11" s="762" t="s">
        <v>454</v>
      </c>
      <c r="B11" s="843" t="s">
        <v>220</v>
      </c>
      <c r="C11" s="486">
        <v>5597</v>
      </c>
      <c r="D11" s="486">
        <v>10128</v>
      </c>
      <c r="E11" s="487">
        <v>81</v>
      </c>
      <c r="F11" s="488" t="s">
        <v>439</v>
      </c>
      <c r="G11" s="53"/>
      <c r="K11" s="123"/>
      <c r="L11" s="122"/>
      <c r="M11" s="124"/>
    </row>
    <row r="12" spans="1:13" ht="60" customHeight="1">
      <c r="A12" s="763" t="s">
        <v>455</v>
      </c>
      <c r="B12" s="838"/>
      <c r="C12" s="489">
        <v>2717</v>
      </c>
      <c r="D12" s="489">
        <v>5077</v>
      </c>
      <c r="E12" s="490">
        <v>86.9</v>
      </c>
      <c r="F12" s="491" t="s">
        <v>440</v>
      </c>
      <c r="G12" s="53"/>
      <c r="K12" s="126"/>
      <c r="L12" s="186"/>
      <c r="M12" s="124"/>
    </row>
    <row r="13" spans="1:13" ht="60" customHeight="1" thickBot="1">
      <c r="A13" s="764" t="s">
        <v>456</v>
      </c>
      <c r="B13" s="844"/>
      <c r="C13" s="492">
        <v>2880</v>
      </c>
      <c r="D13" s="492">
        <v>5051</v>
      </c>
      <c r="E13" s="493">
        <v>75.4</v>
      </c>
      <c r="F13" s="494" t="s">
        <v>441</v>
      </c>
      <c r="G13" s="53"/>
      <c r="K13" s="123"/>
      <c r="L13" s="122"/>
      <c r="M13" s="124"/>
    </row>
    <row r="14" spans="1:13" ht="60" customHeight="1" thickTop="1">
      <c r="A14" s="759" t="s">
        <v>453</v>
      </c>
      <c r="B14" s="825" t="s">
        <v>220</v>
      </c>
      <c r="C14" s="495">
        <v>5553</v>
      </c>
      <c r="D14" s="495">
        <v>10248</v>
      </c>
      <c r="E14" s="496">
        <v>84.5</v>
      </c>
      <c r="F14" s="479" t="s">
        <v>442</v>
      </c>
      <c r="G14" s="53"/>
      <c r="K14" s="126"/>
      <c r="L14" s="186"/>
      <c r="M14" s="124"/>
    </row>
    <row r="15" spans="1:13" ht="60" customHeight="1">
      <c r="A15" s="760" t="s">
        <v>452</v>
      </c>
      <c r="B15" s="826"/>
      <c r="C15" s="480">
        <v>2681</v>
      </c>
      <c r="D15" s="480">
        <v>5192</v>
      </c>
      <c r="E15" s="481">
        <v>93.7</v>
      </c>
      <c r="F15" s="482" t="s">
        <v>443</v>
      </c>
      <c r="G15" s="53"/>
      <c r="K15" s="126"/>
      <c r="L15" s="186"/>
      <c r="M15" s="124"/>
    </row>
    <row r="16" spans="1:15" ht="60" customHeight="1" thickBot="1">
      <c r="A16" s="761" t="s">
        <v>451</v>
      </c>
      <c r="B16" s="827"/>
      <c r="C16" s="483">
        <v>2872</v>
      </c>
      <c r="D16" s="483">
        <v>5056</v>
      </c>
      <c r="E16" s="484">
        <v>76</v>
      </c>
      <c r="F16" s="485" t="s">
        <v>444</v>
      </c>
      <c r="G16" s="53"/>
      <c r="K16" s="828"/>
      <c r="L16" s="828"/>
      <c r="M16" s="828"/>
      <c r="N16" s="828"/>
      <c r="O16" s="828"/>
    </row>
    <row r="17" spans="1:15" ht="66" customHeight="1" thickTop="1">
      <c r="A17" s="762" t="s">
        <v>445</v>
      </c>
      <c r="B17" s="843" t="s">
        <v>221</v>
      </c>
      <c r="C17" s="497">
        <v>121605</v>
      </c>
      <c r="D17" s="497">
        <v>137949</v>
      </c>
      <c r="E17" s="498">
        <v>13.4</v>
      </c>
      <c r="F17" s="488" t="s">
        <v>446</v>
      </c>
      <c r="G17" s="53"/>
      <c r="K17" s="829"/>
      <c r="L17" s="829"/>
      <c r="M17" s="829"/>
      <c r="N17" s="829"/>
      <c r="O17" s="829"/>
    </row>
    <row r="18" spans="1:15" ht="67.5" customHeight="1" thickBot="1">
      <c r="A18" s="763" t="s">
        <v>447</v>
      </c>
      <c r="B18" s="838"/>
      <c r="C18" s="489">
        <v>96235</v>
      </c>
      <c r="D18" s="489">
        <v>112262</v>
      </c>
      <c r="E18" s="490">
        <v>16.7</v>
      </c>
      <c r="F18" s="491" t="s">
        <v>448</v>
      </c>
      <c r="G18" s="53"/>
      <c r="K18" s="380"/>
      <c r="L18" s="381"/>
      <c r="M18" s="381"/>
      <c r="N18" s="381"/>
      <c r="O18" s="197"/>
    </row>
    <row r="19" spans="1:15" ht="69" customHeight="1" thickBot="1" thickTop="1">
      <c r="A19" s="765" t="s">
        <v>449</v>
      </c>
      <c r="B19" s="845"/>
      <c r="C19" s="499">
        <v>25370</v>
      </c>
      <c r="D19" s="499">
        <v>25687</v>
      </c>
      <c r="E19" s="500">
        <v>1.2</v>
      </c>
      <c r="F19" s="501" t="s">
        <v>450</v>
      </c>
      <c r="G19" s="53"/>
      <c r="K19" s="830"/>
      <c r="L19" s="422"/>
      <c r="M19" s="422"/>
      <c r="N19" s="423"/>
      <c r="O19" s="832"/>
    </row>
    <row r="20" spans="1:15" ht="37.5" customHeight="1" thickBot="1">
      <c r="A20" s="836" t="s">
        <v>603</v>
      </c>
      <c r="B20" s="836"/>
      <c r="C20" s="824" t="s">
        <v>322</v>
      </c>
      <c r="D20" s="824"/>
      <c r="E20" s="824"/>
      <c r="F20" s="824"/>
      <c r="G20" s="225"/>
      <c r="K20" s="831"/>
      <c r="L20" s="424"/>
      <c r="M20" s="424"/>
      <c r="N20" s="425"/>
      <c r="O20" s="833"/>
    </row>
    <row r="21" spans="1:15" ht="23.25" customHeight="1">
      <c r="A21" s="503" t="s">
        <v>459</v>
      </c>
      <c r="B21" s="502"/>
      <c r="C21" s="51"/>
      <c r="D21" s="823" t="s">
        <v>460</v>
      </c>
      <c r="E21" s="823"/>
      <c r="F21" s="823"/>
      <c r="G21" s="53"/>
      <c r="K21" s="420"/>
      <c r="L21" s="50"/>
      <c r="M21" s="50"/>
      <c r="N21" s="418"/>
      <c r="O21" s="199"/>
    </row>
    <row r="22" spans="1:15" ht="15.75">
      <c r="A22" s="56"/>
      <c r="B22" s="56"/>
      <c r="K22" s="271"/>
      <c r="L22" s="416"/>
      <c r="M22" s="416"/>
      <c r="N22" s="282"/>
      <c r="O22" s="285"/>
    </row>
    <row r="23" spans="11:15" ht="15.75">
      <c r="K23" s="48"/>
      <c r="L23" s="50"/>
      <c r="M23" s="301"/>
      <c r="N23" s="301"/>
      <c r="O23" s="200"/>
    </row>
    <row r="24" spans="11:15" ht="15.75">
      <c r="K24" s="271"/>
      <c r="L24" s="416"/>
      <c r="M24" s="300"/>
      <c r="N24" s="300"/>
      <c r="O24" s="285"/>
    </row>
    <row r="25" spans="11:15" ht="15.75">
      <c r="K25" s="48"/>
      <c r="L25" s="50"/>
      <c r="M25" s="298"/>
      <c r="N25" s="418"/>
      <c r="O25" s="200"/>
    </row>
    <row r="26" spans="11:15" ht="15.75">
      <c r="K26" s="271"/>
      <c r="L26" s="416"/>
      <c r="M26" s="414"/>
      <c r="N26" s="300"/>
      <c r="O26" s="285"/>
    </row>
    <row r="27" spans="11:15" ht="15.75">
      <c r="K27" s="48"/>
      <c r="L27" s="50"/>
      <c r="M27" s="298"/>
      <c r="N27" s="301"/>
      <c r="O27" s="200"/>
    </row>
    <row r="28" spans="11:15" ht="15.75">
      <c r="K28" s="271"/>
      <c r="L28" s="416"/>
      <c r="M28" s="414"/>
      <c r="N28" s="300"/>
      <c r="O28" s="285"/>
    </row>
    <row r="29" spans="11:15" ht="15.75">
      <c r="K29" s="48"/>
      <c r="L29" s="50"/>
      <c r="M29" s="418"/>
      <c r="N29" s="301"/>
      <c r="O29" s="200"/>
    </row>
    <row r="30" spans="11:15" ht="15.75">
      <c r="K30" s="271"/>
      <c r="L30" s="416"/>
      <c r="M30" s="414"/>
      <c r="N30" s="300"/>
      <c r="O30" s="285"/>
    </row>
    <row r="31" spans="11:15" ht="15.75">
      <c r="K31" s="48"/>
      <c r="L31" s="50"/>
      <c r="M31" s="418"/>
      <c r="N31" s="418"/>
      <c r="O31" s="200"/>
    </row>
    <row r="32" spans="11:15" ht="16.5" thickBot="1">
      <c r="K32" s="284"/>
      <c r="L32" s="417"/>
      <c r="M32" s="415"/>
      <c r="N32" s="302"/>
      <c r="O32" s="286"/>
    </row>
    <row r="33" spans="11:15" ht="16.5" thickBot="1">
      <c r="K33" s="426"/>
      <c r="L33" s="427"/>
      <c r="M33" s="428"/>
      <c r="N33" s="428"/>
      <c r="O33" s="429"/>
    </row>
    <row r="34" spans="11:15" ht="15.75" thickTop="1">
      <c r="K34" s="834"/>
      <c r="L34" s="834"/>
      <c r="M34" s="834"/>
      <c r="N34" s="835"/>
      <c r="O34" s="835"/>
    </row>
  </sheetData>
  <sheetProtection/>
  <mergeCells count="17">
    <mergeCell ref="K34:M34"/>
    <mergeCell ref="N34:O34"/>
    <mergeCell ref="A20:B20"/>
    <mergeCell ref="A3:F3"/>
    <mergeCell ref="A2:F2"/>
    <mergeCell ref="F5:F6"/>
    <mergeCell ref="A5:A6"/>
    <mergeCell ref="B8:B10"/>
    <mergeCell ref="B11:B13"/>
    <mergeCell ref="B17:B19"/>
    <mergeCell ref="D21:F21"/>
    <mergeCell ref="C20:F20"/>
    <mergeCell ref="B14:B16"/>
    <mergeCell ref="K16:O16"/>
    <mergeCell ref="K17:O17"/>
    <mergeCell ref="K19:K20"/>
    <mergeCell ref="O19:O20"/>
  </mergeCells>
  <printOptions horizontalCentered="1" verticalCentered="1"/>
  <pageMargins left="0.236220472440945" right="0.354330708661417" top="0.32" bottom="0.48" header="0.23" footer="0.31496062992126"/>
  <pageSetup horizontalDpi="600" verticalDpi="600" orientation="landscape" paperSize="9" scale="50" r:id="rId1"/>
  <headerFooter>
    <oddFooter>&amp;C12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M25"/>
  <sheetViews>
    <sheetView rightToLeft="1" view="pageBreakPreview" zoomScale="60" zoomScalePageLayoutView="0" workbookViewId="0" topLeftCell="A1">
      <selection activeCell="Z13" sqref="Z13"/>
    </sheetView>
  </sheetViews>
  <sheetFormatPr defaultColWidth="9.140625" defaultRowHeight="15"/>
  <cols>
    <col min="1" max="1" width="18.00390625" style="0" customWidth="1"/>
    <col min="2" max="2" width="19.57421875" style="0" customWidth="1"/>
    <col min="3" max="3" width="19.140625" style="0" customWidth="1"/>
    <col min="4" max="4" width="20.57421875" style="0" customWidth="1"/>
    <col min="5" max="5" width="22.00390625" style="0" customWidth="1"/>
    <col min="6" max="6" width="25.421875" style="0" customWidth="1"/>
    <col min="7" max="7" width="21.57421875" style="0" customWidth="1"/>
    <col min="8" max="8" width="20.57421875" style="0" customWidth="1"/>
  </cols>
  <sheetData>
    <row r="1" spans="1:8" ht="0.75" customHeight="1">
      <c r="A1" s="108"/>
      <c r="B1" s="74"/>
      <c r="C1" s="74"/>
      <c r="D1" s="74"/>
      <c r="E1" s="74"/>
      <c r="F1" s="74"/>
      <c r="G1" s="74"/>
      <c r="H1" s="108"/>
    </row>
    <row r="2" spans="1:8" ht="33" customHeight="1">
      <c r="A2" s="929" t="s">
        <v>372</v>
      </c>
      <c r="B2" s="929"/>
      <c r="C2" s="929"/>
      <c r="D2" s="929"/>
      <c r="E2" s="929"/>
      <c r="F2" s="929"/>
      <c r="G2" s="929"/>
      <c r="H2" s="929"/>
    </row>
    <row r="3" spans="1:8" ht="49.5" customHeight="1">
      <c r="A3" s="930" t="s">
        <v>373</v>
      </c>
      <c r="B3" s="930"/>
      <c r="C3" s="930"/>
      <c r="D3" s="930"/>
      <c r="E3" s="930"/>
      <c r="F3" s="930"/>
      <c r="G3" s="930"/>
      <c r="H3" s="930"/>
    </row>
    <row r="4" spans="1:8" ht="22.5" customHeight="1" thickBot="1">
      <c r="A4" s="529" t="s">
        <v>95</v>
      </c>
      <c r="B4" s="530"/>
      <c r="C4" s="530"/>
      <c r="D4" s="530"/>
      <c r="E4" s="530"/>
      <c r="F4" s="530"/>
      <c r="G4" s="530" t="s">
        <v>29</v>
      </c>
      <c r="H4" s="531" t="s">
        <v>96</v>
      </c>
    </row>
    <row r="5" spans="1:8" ht="29.25" customHeight="1">
      <c r="A5" s="920" t="s">
        <v>20</v>
      </c>
      <c r="B5" s="931" t="s">
        <v>125</v>
      </c>
      <c r="C5" s="931"/>
      <c r="D5" s="931" t="s">
        <v>195</v>
      </c>
      <c r="E5" s="931" t="s">
        <v>123</v>
      </c>
      <c r="F5" s="931"/>
      <c r="G5" s="924" t="s">
        <v>189</v>
      </c>
      <c r="H5" s="922" t="s">
        <v>34</v>
      </c>
    </row>
    <row r="6" spans="1:8" ht="21" customHeight="1">
      <c r="A6" s="920"/>
      <c r="B6" s="925" t="s">
        <v>117</v>
      </c>
      <c r="C6" s="925"/>
      <c r="D6" s="931"/>
      <c r="E6" s="925" t="s">
        <v>115</v>
      </c>
      <c r="F6" s="925"/>
      <c r="G6" s="925"/>
      <c r="H6" s="922"/>
    </row>
    <row r="7" spans="1:8" ht="24.75" customHeight="1">
      <c r="A7" s="920"/>
      <c r="B7" s="242" t="s">
        <v>45</v>
      </c>
      <c r="C7" s="596" t="s">
        <v>46</v>
      </c>
      <c r="D7" s="918" t="s">
        <v>190</v>
      </c>
      <c r="E7" s="242" t="s">
        <v>47</v>
      </c>
      <c r="F7" s="815" t="s">
        <v>48</v>
      </c>
      <c r="G7" s="926" t="s">
        <v>191</v>
      </c>
      <c r="H7" s="922"/>
    </row>
    <row r="8" spans="1:8" ht="26.25" customHeight="1" thickBot="1">
      <c r="A8" s="921"/>
      <c r="B8" s="243" t="s">
        <v>63</v>
      </c>
      <c r="C8" s="597" t="s">
        <v>64</v>
      </c>
      <c r="D8" s="919"/>
      <c r="E8" s="241" t="s">
        <v>65</v>
      </c>
      <c r="F8" s="241" t="s">
        <v>66</v>
      </c>
      <c r="G8" s="927"/>
      <c r="H8" s="923"/>
    </row>
    <row r="9" spans="1:8" ht="34.5" customHeight="1">
      <c r="A9" s="599" t="s">
        <v>14</v>
      </c>
      <c r="B9" s="217">
        <v>514</v>
      </c>
      <c r="C9" s="50">
        <v>513</v>
      </c>
      <c r="D9" s="217">
        <f aca="true" t="shared" si="0" ref="D9:D20">SUM(B9:C9)</f>
        <v>1027</v>
      </c>
      <c r="E9" s="217">
        <v>41431</v>
      </c>
      <c r="F9" s="217">
        <v>32792</v>
      </c>
      <c r="G9" s="217">
        <f aca="true" t="shared" si="1" ref="G9:G21">SUM(E9:F9)</f>
        <v>74223</v>
      </c>
      <c r="H9" s="600" t="s">
        <v>49</v>
      </c>
    </row>
    <row r="10" spans="1:8" ht="34.5" customHeight="1">
      <c r="A10" s="601" t="s">
        <v>15</v>
      </c>
      <c r="B10" s="768">
        <v>487</v>
      </c>
      <c r="C10" s="768">
        <v>494</v>
      </c>
      <c r="D10" s="768">
        <f t="shared" si="0"/>
        <v>981</v>
      </c>
      <c r="E10" s="768">
        <v>35905</v>
      </c>
      <c r="F10" s="768">
        <v>39878</v>
      </c>
      <c r="G10" s="768">
        <f t="shared" si="1"/>
        <v>75783</v>
      </c>
      <c r="H10" s="602" t="s">
        <v>50</v>
      </c>
    </row>
    <row r="11" spans="1:8" ht="34.5" customHeight="1">
      <c r="A11" s="44" t="s">
        <v>39</v>
      </c>
      <c r="B11" s="619">
        <v>592</v>
      </c>
      <c r="C11" s="619">
        <v>600</v>
      </c>
      <c r="D11" s="619">
        <f t="shared" si="0"/>
        <v>1192</v>
      </c>
      <c r="E11" s="619">
        <v>45123</v>
      </c>
      <c r="F11" s="619">
        <v>42167</v>
      </c>
      <c r="G11" s="619">
        <f t="shared" si="1"/>
        <v>87290</v>
      </c>
      <c r="H11" s="100" t="s">
        <v>51</v>
      </c>
    </row>
    <row r="12" spans="1:8" ht="34.5" customHeight="1">
      <c r="A12" s="601" t="s">
        <v>16</v>
      </c>
      <c r="B12" s="768">
        <v>616</v>
      </c>
      <c r="C12" s="768">
        <v>631</v>
      </c>
      <c r="D12" s="768">
        <f t="shared" si="0"/>
        <v>1247</v>
      </c>
      <c r="E12" s="768">
        <v>50451</v>
      </c>
      <c r="F12" s="768">
        <v>48282</v>
      </c>
      <c r="G12" s="768">
        <f t="shared" si="1"/>
        <v>98733</v>
      </c>
      <c r="H12" s="602" t="s">
        <v>52</v>
      </c>
    </row>
    <row r="13" spans="1:8" ht="34.5" customHeight="1">
      <c r="A13" s="44" t="s">
        <v>40</v>
      </c>
      <c r="B13" s="619">
        <v>686</v>
      </c>
      <c r="C13" s="619">
        <v>694</v>
      </c>
      <c r="D13" s="619">
        <f t="shared" si="0"/>
        <v>1380</v>
      </c>
      <c r="E13" s="619">
        <v>53577</v>
      </c>
      <c r="F13" s="619">
        <v>56489</v>
      </c>
      <c r="G13" s="619">
        <f t="shared" si="1"/>
        <v>110066</v>
      </c>
      <c r="H13" s="100" t="s">
        <v>53</v>
      </c>
    </row>
    <row r="14" spans="1:9" ht="34.5" customHeight="1">
      <c r="A14" s="601" t="s">
        <v>17</v>
      </c>
      <c r="B14" s="768">
        <v>785</v>
      </c>
      <c r="C14" s="768">
        <v>806</v>
      </c>
      <c r="D14" s="768">
        <f t="shared" si="0"/>
        <v>1591</v>
      </c>
      <c r="E14" s="768">
        <v>69081</v>
      </c>
      <c r="F14" s="768">
        <v>74179</v>
      </c>
      <c r="G14" s="768">
        <f t="shared" si="1"/>
        <v>143260</v>
      </c>
      <c r="H14" s="602" t="s">
        <v>54</v>
      </c>
      <c r="I14" s="58"/>
    </row>
    <row r="15" spans="1:8" ht="34.5" customHeight="1">
      <c r="A15" s="44" t="s">
        <v>18</v>
      </c>
      <c r="B15" s="619">
        <v>1000</v>
      </c>
      <c r="C15" s="619">
        <v>1014</v>
      </c>
      <c r="D15" s="619">
        <f t="shared" si="0"/>
        <v>2014</v>
      </c>
      <c r="E15" s="619">
        <v>94410</v>
      </c>
      <c r="F15" s="619">
        <v>100612</v>
      </c>
      <c r="G15" s="619">
        <f t="shared" si="1"/>
        <v>195022</v>
      </c>
      <c r="H15" s="100" t="s">
        <v>55</v>
      </c>
    </row>
    <row r="16" spans="1:8" ht="34.5" customHeight="1">
      <c r="A16" s="601" t="s">
        <v>36</v>
      </c>
      <c r="B16" s="768">
        <v>982</v>
      </c>
      <c r="C16" s="768">
        <v>977</v>
      </c>
      <c r="D16" s="768">
        <f t="shared" si="0"/>
        <v>1959</v>
      </c>
      <c r="E16" s="768">
        <v>88306</v>
      </c>
      <c r="F16" s="768">
        <v>100618</v>
      </c>
      <c r="G16" s="768">
        <f t="shared" si="1"/>
        <v>188924</v>
      </c>
      <c r="H16" s="602" t="s">
        <v>56</v>
      </c>
    </row>
    <row r="17" spans="1:8" ht="34.5" customHeight="1">
      <c r="A17" s="44" t="s">
        <v>41</v>
      </c>
      <c r="B17" s="619">
        <v>1143</v>
      </c>
      <c r="C17" s="619">
        <v>1119</v>
      </c>
      <c r="D17" s="619">
        <f t="shared" si="0"/>
        <v>2262</v>
      </c>
      <c r="E17" s="619">
        <v>139026</v>
      </c>
      <c r="F17" s="619">
        <v>117237</v>
      </c>
      <c r="G17" s="619">
        <f t="shared" si="1"/>
        <v>256263</v>
      </c>
      <c r="H17" s="100" t="s">
        <v>57</v>
      </c>
    </row>
    <row r="18" spans="1:13" ht="34.5" customHeight="1">
      <c r="A18" s="601" t="s">
        <v>42</v>
      </c>
      <c r="B18" s="768">
        <v>1059</v>
      </c>
      <c r="C18" s="768">
        <v>1070</v>
      </c>
      <c r="D18" s="768">
        <f t="shared" si="0"/>
        <v>2129</v>
      </c>
      <c r="E18" s="768">
        <v>113262</v>
      </c>
      <c r="F18" s="768">
        <v>117657</v>
      </c>
      <c r="G18" s="768">
        <f t="shared" si="1"/>
        <v>230919</v>
      </c>
      <c r="H18" s="602" t="s">
        <v>58</v>
      </c>
      <c r="J18" s="36"/>
      <c r="K18" s="36"/>
      <c r="L18" s="36"/>
      <c r="M18" s="36"/>
    </row>
    <row r="19" spans="1:8" ht="34.5" customHeight="1">
      <c r="A19" s="44" t="s">
        <v>19</v>
      </c>
      <c r="B19" s="619">
        <v>1009</v>
      </c>
      <c r="C19" s="619">
        <v>1005</v>
      </c>
      <c r="D19" s="619">
        <f t="shared" si="0"/>
        <v>2014</v>
      </c>
      <c r="E19" s="619">
        <v>104531</v>
      </c>
      <c r="F19" s="619">
        <v>92334</v>
      </c>
      <c r="G19" s="619">
        <f t="shared" si="1"/>
        <v>196865</v>
      </c>
      <c r="H19" s="100" t="s">
        <v>59</v>
      </c>
    </row>
    <row r="20" spans="1:8" ht="34.5" customHeight="1" thickBot="1">
      <c r="A20" s="603" t="s">
        <v>43</v>
      </c>
      <c r="B20" s="769">
        <v>951</v>
      </c>
      <c r="C20" s="769">
        <v>964</v>
      </c>
      <c r="D20" s="769">
        <f t="shared" si="0"/>
        <v>1915</v>
      </c>
      <c r="E20" s="769">
        <v>99447</v>
      </c>
      <c r="F20" s="769">
        <v>91865</v>
      </c>
      <c r="G20" s="769">
        <f t="shared" si="1"/>
        <v>191312</v>
      </c>
      <c r="H20" s="604" t="s">
        <v>60</v>
      </c>
    </row>
    <row r="21" spans="1:8" s="179" customFormat="1" ht="34.5" customHeight="1" thickBot="1" thickTop="1">
      <c r="A21" s="245" t="s">
        <v>35</v>
      </c>
      <c r="B21" s="770">
        <f>SUM(B9:B20)</f>
        <v>9824</v>
      </c>
      <c r="C21" s="770">
        <f>SUM(C9:C20)</f>
        <v>9887</v>
      </c>
      <c r="D21" s="770">
        <f>SUM(D9:D20)</f>
        <v>19711</v>
      </c>
      <c r="E21" s="770">
        <f>SUM(E9:E20)</f>
        <v>934550</v>
      </c>
      <c r="F21" s="770">
        <f>SUM(F9:F20)</f>
        <v>914110</v>
      </c>
      <c r="G21" s="770">
        <f t="shared" si="1"/>
        <v>1848660</v>
      </c>
      <c r="H21" s="541" t="s">
        <v>61</v>
      </c>
    </row>
    <row r="22" spans="1:8" ht="28.5" customHeight="1" thickTop="1">
      <c r="A22" s="928" t="s">
        <v>209</v>
      </c>
      <c r="B22" s="928"/>
      <c r="C22" s="221"/>
      <c r="D22" s="109"/>
      <c r="E22" s="109"/>
      <c r="F22" s="917" t="s">
        <v>300</v>
      </c>
      <c r="G22" s="917"/>
      <c r="H22" s="917"/>
    </row>
    <row r="23" spans="2:7" ht="15">
      <c r="B23" s="52"/>
      <c r="C23" s="52"/>
      <c r="D23" s="52"/>
      <c r="E23" s="52"/>
      <c r="F23" s="52"/>
      <c r="G23" s="52"/>
    </row>
    <row r="24" spans="2:7" ht="15">
      <c r="B24" s="52"/>
      <c r="C24" s="52"/>
      <c r="D24" s="52"/>
      <c r="E24" s="52"/>
      <c r="F24" s="52"/>
      <c r="G24" s="52"/>
    </row>
    <row r="25" spans="2:7" ht="15">
      <c r="B25" s="52"/>
      <c r="C25" s="52"/>
      <c r="D25" s="52"/>
      <c r="E25" s="52"/>
      <c r="F25" s="52"/>
      <c r="G25" s="52"/>
    </row>
  </sheetData>
  <sheetProtection/>
  <mergeCells count="14">
    <mergeCell ref="A2:H2"/>
    <mergeCell ref="A3:H3"/>
    <mergeCell ref="B5:C5"/>
    <mergeCell ref="B6:C6"/>
    <mergeCell ref="E5:F5"/>
    <mergeCell ref="E6:F6"/>
    <mergeCell ref="D5:D6"/>
    <mergeCell ref="F22:H22"/>
    <mergeCell ref="D7:D8"/>
    <mergeCell ref="A5:A8"/>
    <mergeCell ref="H5:H8"/>
    <mergeCell ref="G5:G6"/>
    <mergeCell ref="G7:G8"/>
    <mergeCell ref="A22:B22"/>
  </mergeCells>
  <printOptions horizontalCentered="1" verticalCentered="1"/>
  <pageMargins left="0.236220472440945" right="0.236220472440945" top="0.393700787401575" bottom="0.236220472440945" header="0.31496062992126" footer="0.47244094488189"/>
  <pageSetup horizontalDpi="600" verticalDpi="600" orientation="landscape" paperSize="9" scale="75" r:id="rId1"/>
  <headerFooter>
    <oddFooter>&amp;C25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0"/>
  <sheetViews>
    <sheetView rightToLeft="1" view="pageBreakPreview" zoomScale="62" zoomScaleSheetLayoutView="62" zoomScalePageLayoutView="0" workbookViewId="0" topLeftCell="A3">
      <selection activeCell="C12" sqref="C12"/>
    </sheetView>
  </sheetViews>
  <sheetFormatPr defaultColWidth="9.140625" defaultRowHeight="15"/>
  <cols>
    <col min="1" max="2" width="20.57421875" style="0" customWidth="1"/>
    <col min="3" max="3" width="18.7109375" style="0" customWidth="1"/>
    <col min="4" max="4" width="17.57421875" style="0" customWidth="1"/>
    <col min="5" max="5" width="20.57421875" style="0" customWidth="1"/>
    <col min="6" max="6" width="23.8515625" style="0" customWidth="1"/>
    <col min="7" max="8" width="20.57421875" style="0" customWidth="1"/>
    <col min="9" max="9" width="19.8515625" style="0" customWidth="1"/>
  </cols>
  <sheetData>
    <row r="1" spans="1:9" ht="45" customHeight="1">
      <c r="A1" s="898" t="s">
        <v>374</v>
      </c>
      <c r="B1" s="898"/>
      <c r="C1" s="898"/>
      <c r="D1" s="898"/>
      <c r="E1" s="898"/>
      <c r="F1" s="898"/>
      <c r="G1" s="898"/>
      <c r="H1" s="898"/>
      <c r="I1" s="163"/>
    </row>
    <row r="2" spans="1:9" ht="41.25" customHeight="1">
      <c r="A2" s="932" t="s">
        <v>375</v>
      </c>
      <c r="B2" s="932"/>
      <c r="C2" s="932"/>
      <c r="D2" s="932"/>
      <c r="E2" s="932"/>
      <c r="F2" s="932"/>
      <c r="G2" s="932"/>
      <c r="H2" s="932"/>
      <c r="I2" s="164"/>
    </row>
    <row r="3" spans="1:9" ht="39" customHeight="1" thickBot="1">
      <c r="A3" s="529" t="s">
        <v>97</v>
      </c>
      <c r="B3" s="531"/>
      <c r="C3" s="531"/>
      <c r="D3" s="531"/>
      <c r="E3" s="531"/>
      <c r="F3" s="531"/>
      <c r="G3" s="531"/>
      <c r="H3" s="543" t="s">
        <v>131</v>
      </c>
      <c r="I3" s="165"/>
    </row>
    <row r="4" spans="1:9" ht="48.75" customHeight="1">
      <c r="A4" s="920" t="s">
        <v>20</v>
      </c>
      <c r="B4" s="931" t="s">
        <v>127</v>
      </c>
      <c r="C4" s="931"/>
      <c r="D4" s="931" t="s">
        <v>195</v>
      </c>
      <c r="E4" s="931" t="s">
        <v>123</v>
      </c>
      <c r="F4" s="931"/>
      <c r="G4" s="924" t="s">
        <v>189</v>
      </c>
      <c r="H4" s="922" t="s">
        <v>34</v>
      </c>
      <c r="I4" s="134"/>
    </row>
    <row r="5" spans="1:9" ht="21.75" customHeight="1">
      <c r="A5" s="920"/>
      <c r="B5" s="925" t="s">
        <v>117</v>
      </c>
      <c r="C5" s="925"/>
      <c r="D5" s="931"/>
      <c r="E5" s="925" t="s">
        <v>115</v>
      </c>
      <c r="F5" s="925"/>
      <c r="G5" s="925"/>
      <c r="H5" s="922"/>
      <c r="I5" s="134"/>
    </row>
    <row r="6" spans="1:9" ht="36" customHeight="1">
      <c r="A6" s="920"/>
      <c r="B6" s="242" t="s">
        <v>45</v>
      </c>
      <c r="C6" s="240" t="s">
        <v>46</v>
      </c>
      <c r="D6" s="918" t="s">
        <v>190</v>
      </c>
      <c r="E6" s="242" t="s">
        <v>47</v>
      </c>
      <c r="F6" s="815" t="s">
        <v>48</v>
      </c>
      <c r="G6" s="926" t="s">
        <v>191</v>
      </c>
      <c r="H6" s="922"/>
      <c r="I6" s="134"/>
    </row>
    <row r="7" spans="1:9" ht="20.25" customHeight="1" thickBot="1">
      <c r="A7" s="921"/>
      <c r="B7" s="243" t="s">
        <v>63</v>
      </c>
      <c r="C7" s="244" t="s">
        <v>64</v>
      </c>
      <c r="D7" s="919"/>
      <c r="E7" s="241" t="s">
        <v>65</v>
      </c>
      <c r="F7" s="241" t="s">
        <v>66</v>
      </c>
      <c r="G7" s="927"/>
      <c r="H7" s="923"/>
      <c r="I7" s="134"/>
    </row>
    <row r="8" spans="1:9" ht="34.5" customHeight="1">
      <c r="A8" s="46" t="s">
        <v>14</v>
      </c>
      <c r="B8" s="50">
        <v>132</v>
      </c>
      <c r="C8" s="50">
        <v>121</v>
      </c>
      <c r="D8" s="217">
        <f aca="true" t="shared" si="0" ref="D8:D20">SUM(B8:C8)</f>
        <v>253</v>
      </c>
      <c r="E8" s="217">
        <v>6323</v>
      </c>
      <c r="F8" s="50">
        <v>6074</v>
      </c>
      <c r="G8" s="647">
        <f aca="true" t="shared" si="1" ref="G8:G20">SUM(E8:F8)</f>
        <v>12397</v>
      </c>
      <c r="H8" s="605" t="s">
        <v>49</v>
      </c>
      <c r="I8" s="134"/>
    </row>
    <row r="9" spans="1:9" ht="34.5" customHeight="1">
      <c r="A9" s="601" t="s">
        <v>15</v>
      </c>
      <c r="B9" s="768">
        <v>117</v>
      </c>
      <c r="C9" s="768">
        <v>109</v>
      </c>
      <c r="D9" s="768">
        <f t="shared" si="0"/>
        <v>226</v>
      </c>
      <c r="E9" s="768">
        <v>5767</v>
      </c>
      <c r="F9" s="768">
        <v>6253</v>
      </c>
      <c r="G9" s="768">
        <f t="shared" si="1"/>
        <v>12020</v>
      </c>
      <c r="H9" s="602" t="s">
        <v>50</v>
      </c>
      <c r="I9" s="134"/>
    </row>
    <row r="10" spans="1:10" ht="34.5" customHeight="1">
      <c r="A10" s="44" t="s">
        <v>39</v>
      </c>
      <c r="B10" s="619">
        <v>147</v>
      </c>
      <c r="C10" s="619">
        <v>136</v>
      </c>
      <c r="D10" s="619">
        <f t="shared" si="0"/>
        <v>283</v>
      </c>
      <c r="E10" s="619">
        <v>7522</v>
      </c>
      <c r="F10" s="619">
        <v>7996</v>
      </c>
      <c r="G10" s="648">
        <f t="shared" si="1"/>
        <v>15518</v>
      </c>
      <c r="H10" s="100" t="s">
        <v>51</v>
      </c>
      <c r="I10" s="134"/>
      <c r="J10" s="68"/>
    </row>
    <row r="11" spans="1:9" ht="34.5" customHeight="1">
      <c r="A11" s="601" t="s">
        <v>16</v>
      </c>
      <c r="B11" s="768">
        <v>143</v>
      </c>
      <c r="C11" s="768">
        <v>144</v>
      </c>
      <c r="D11" s="768">
        <f t="shared" si="0"/>
        <v>287</v>
      </c>
      <c r="E11" s="768">
        <v>7425</v>
      </c>
      <c r="F11" s="768">
        <v>9660</v>
      </c>
      <c r="G11" s="768">
        <f t="shared" si="1"/>
        <v>17085</v>
      </c>
      <c r="H11" s="602" t="s">
        <v>52</v>
      </c>
      <c r="I11" s="134"/>
    </row>
    <row r="12" spans="1:9" ht="34.5" customHeight="1">
      <c r="A12" s="44" t="s">
        <v>40</v>
      </c>
      <c r="B12" s="619">
        <v>154</v>
      </c>
      <c r="C12" s="619">
        <v>158</v>
      </c>
      <c r="D12" s="619">
        <f t="shared" si="0"/>
        <v>312</v>
      </c>
      <c r="E12" s="619">
        <v>8534</v>
      </c>
      <c r="F12" s="619">
        <v>12235</v>
      </c>
      <c r="G12" s="648">
        <f t="shared" si="1"/>
        <v>20769</v>
      </c>
      <c r="H12" s="100" t="s">
        <v>53</v>
      </c>
      <c r="I12" s="134"/>
    </row>
    <row r="13" spans="1:9" ht="34.5" customHeight="1">
      <c r="A13" s="601" t="s">
        <v>17</v>
      </c>
      <c r="B13" s="768">
        <v>178</v>
      </c>
      <c r="C13" s="768">
        <v>174</v>
      </c>
      <c r="D13" s="768">
        <f t="shared" si="0"/>
        <v>352</v>
      </c>
      <c r="E13" s="768">
        <v>10077</v>
      </c>
      <c r="F13" s="768">
        <v>10652</v>
      </c>
      <c r="G13" s="768">
        <f t="shared" si="1"/>
        <v>20729</v>
      </c>
      <c r="H13" s="602" t="s">
        <v>54</v>
      </c>
      <c r="I13" s="134"/>
    </row>
    <row r="14" spans="1:9" ht="34.5" customHeight="1">
      <c r="A14" s="44" t="s">
        <v>18</v>
      </c>
      <c r="B14" s="619">
        <v>193</v>
      </c>
      <c r="C14" s="619">
        <v>189</v>
      </c>
      <c r="D14" s="619">
        <f t="shared" si="0"/>
        <v>382</v>
      </c>
      <c r="E14" s="619">
        <v>9364</v>
      </c>
      <c r="F14" s="619">
        <v>10092</v>
      </c>
      <c r="G14" s="648">
        <f t="shared" si="1"/>
        <v>19456</v>
      </c>
      <c r="H14" s="100" t="s">
        <v>55</v>
      </c>
      <c r="I14" s="134"/>
    </row>
    <row r="15" spans="1:9" ht="34.5" customHeight="1">
      <c r="A15" s="601" t="s">
        <v>36</v>
      </c>
      <c r="B15" s="768">
        <v>189</v>
      </c>
      <c r="C15" s="768">
        <v>182</v>
      </c>
      <c r="D15" s="768">
        <f t="shared" si="0"/>
        <v>371</v>
      </c>
      <c r="E15" s="768">
        <v>9345</v>
      </c>
      <c r="F15" s="768">
        <v>9338</v>
      </c>
      <c r="G15" s="768">
        <f t="shared" si="1"/>
        <v>18683</v>
      </c>
      <c r="H15" s="602" t="s">
        <v>56</v>
      </c>
      <c r="I15" s="134"/>
    </row>
    <row r="16" spans="1:9" ht="34.5" customHeight="1">
      <c r="A16" s="44" t="s">
        <v>41</v>
      </c>
      <c r="B16" s="619">
        <v>199</v>
      </c>
      <c r="C16" s="619">
        <v>185</v>
      </c>
      <c r="D16" s="619">
        <f t="shared" si="0"/>
        <v>384</v>
      </c>
      <c r="E16" s="619">
        <v>10586</v>
      </c>
      <c r="F16" s="619">
        <v>11341</v>
      </c>
      <c r="G16" s="648">
        <f t="shared" si="1"/>
        <v>21927</v>
      </c>
      <c r="H16" s="100" t="s">
        <v>57</v>
      </c>
      <c r="I16" s="134"/>
    </row>
    <row r="17" spans="1:9" ht="34.5" customHeight="1">
      <c r="A17" s="601" t="s">
        <v>42</v>
      </c>
      <c r="B17" s="768">
        <v>187</v>
      </c>
      <c r="C17" s="768">
        <v>192</v>
      </c>
      <c r="D17" s="768">
        <f t="shared" si="0"/>
        <v>379</v>
      </c>
      <c r="E17" s="768">
        <v>10207</v>
      </c>
      <c r="F17" s="768">
        <v>9871</v>
      </c>
      <c r="G17" s="768">
        <f t="shared" si="1"/>
        <v>20078</v>
      </c>
      <c r="H17" s="602" t="s">
        <v>58</v>
      </c>
      <c r="I17" s="134"/>
    </row>
    <row r="18" spans="1:9" ht="34.5" customHeight="1">
      <c r="A18" s="44" t="s">
        <v>19</v>
      </c>
      <c r="B18" s="619">
        <v>178</v>
      </c>
      <c r="C18" s="619">
        <v>168</v>
      </c>
      <c r="D18" s="619">
        <f t="shared" si="0"/>
        <v>346</v>
      </c>
      <c r="E18" s="619">
        <v>10913</v>
      </c>
      <c r="F18" s="619">
        <v>10975</v>
      </c>
      <c r="G18" s="648">
        <f t="shared" si="1"/>
        <v>21888</v>
      </c>
      <c r="H18" s="100" t="s">
        <v>59</v>
      </c>
      <c r="I18" s="134"/>
    </row>
    <row r="19" spans="1:9" ht="34.5" customHeight="1" thickBot="1">
      <c r="A19" s="603" t="s">
        <v>43</v>
      </c>
      <c r="B19" s="769">
        <v>194</v>
      </c>
      <c r="C19" s="769">
        <v>198</v>
      </c>
      <c r="D19" s="769">
        <f t="shared" si="0"/>
        <v>392</v>
      </c>
      <c r="E19" s="769">
        <v>10613</v>
      </c>
      <c r="F19" s="769">
        <v>11327</v>
      </c>
      <c r="G19" s="769">
        <f t="shared" si="1"/>
        <v>21940</v>
      </c>
      <c r="H19" s="604" t="s">
        <v>60</v>
      </c>
      <c r="I19" s="134"/>
    </row>
    <row r="20" spans="1:9" s="179" customFormat="1" ht="34.5" customHeight="1" thickBot="1" thickTop="1">
      <c r="A20" s="246" t="s">
        <v>13</v>
      </c>
      <c r="B20" s="770">
        <f>SUM(B8:B19)</f>
        <v>2011</v>
      </c>
      <c r="C20" s="770">
        <f>SUM(C8:C19)</f>
        <v>1956</v>
      </c>
      <c r="D20" s="770">
        <f t="shared" si="0"/>
        <v>3967</v>
      </c>
      <c r="E20" s="770">
        <f>SUM(E8:E19)</f>
        <v>106676</v>
      </c>
      <c r="F20" s="770">
        <f>SUM(F8:F19)</f>
        <v>115814</v>
      </c>
      <c r="G20" s="770">
        <f t="shared" si="1"/>
        <v>222490</v>
      </c>
      <c r="H20" s="606" t="s">
        <v>61</v>
      </c>
      <c r="I20" s="180"/>
    </row>
    <row r="21" spans="1:9" ht="24" customHeight="1" thickTop="1">
      <c r="A21" s="928" t="s">
        <v>209</v>
      </c>
      <c r="B21" s="928"/>
      <c r="C21" s="116"/>
      <c r="D21" s="116"/>
      <c r="E21" s="116"/>
      <c r="F21" s="917" t="s">
        <v>300</v>
      </c>
      <c r="G21" s="917"/>
      <c r="H21" s="917"/>
      <c r="I21" s="110"/>
    </row>
    <row r="22" spans="1:7" ht="15">
      <c r="A22" s="143"/>
      <c r="B22" s="143"/>
      <c r="C22" s="143"/>
      <c r="D22" s="143"/>
      <c r="E22" s="143"/>
      <c r="F22" s="143"/>
      <c r="G22" s="143"/>
    </row>
    <row r="25" spans="1:7" ht="18">
      <c r="A25" s="133"/>
      <c r="B25" s="135"/>
      <c r="C25" s="135"/>
      <c r="D25" s="135"/>
      <c r="E25" s="141"/>
      <c r="F25" s="141"/>
      <c r="G25" s="141"/>
    </row>
    <row r="26" spans="1:7" ht="18">
      <c r="A26" s="133"/>
      <c r="B26" s="79"/>
      <c r="C26" s="80"/>
      <c r="D26" s="80"/>
      <c r="E26" s="79"/>
      <c r="F26" s="80"/>
      <c r="G26" s="80"/>
    </row>
    <row r="27" spans="1:7" ht="18.75">
      <c r="A27" s="142"/>
      <c r="B27" s="142"/>
      <c r="C27" s="142"/>
      <c r="D27" s="142"/>
      <c r="E27" s="142"/>
      <c r="F27" s="142"/>
      <c r="G27" s="142"/>
    </row>
    <row r="28" spans="1:7" ht="18">
      <c r="A28" s="85"/>
      <c r="B28" s="37"/>
      <c r="C28" s="37"/>
      <c r="D28" s="37"/>
      <c r="E28" s="37"/>
      <c r="F28" s="37"/>
      <c r="G28" s="37"/>
    </row>
    <row r="29" spans="1:7" ht="15">
      <c r="A29" s="69"/>
      <c r="B29" s="70"/>
      <c r="C29" s="70"/>
      <c r="D29" s="70"/>
      <c r="E29" s="70"/>
      <c r="F29" s="70"/>
      <c r="G29" s="70"/>
    </row>
    <row r="39" spans="1:7" ht="15.75">
      <c r="A39" s="71"/>
      <c r="B39" s="72"/>
      <c r="C39" s="72"/>
      <c r="D39" s="72"/>
      <c r="E39" s="72"/>
      <c r="F39" s="72"/>
      <c r="G39" s="72"/>
    </row>
    <row r="40" spans="1:7" ht="18">
      <c r="A40" s="99"/>
      <c r="B40" s="99"/>
      <c r="C40" s="99"/>
      <c r="D40" s="99"/>
      <c r="E40" s="99"/>
      <c r="F40" s="99"/>
      <c r="G40" s="99"/>
    </row>
    <row r="41" spans="1:7" ht="18">
      <c r="A41" s="109"/>
      <c r="B41" s="109"/>
      <c r="C41" s="109"/>
      <c r="D41" s="109"/>
      <c r="E41" s="109"/>
      <c r="F41" s="109"/>
      <c r="G41" s="109"/>
    </row>
    <row r="42" spans="1:7" ht="18">
      <c r="A42" s="138"/>
      <c r="B42" s="139"/>
      <c r="C42" s="139"/>
      <c r="D42" s="139"/>
      <c r="E42" s="140"/>
      <c r="F42" s="140"/>
      <c r="G42" s="140"/>
    </row>
    <row r="43" spans="1:7" ht="18">
      <c r="A43" s="138"/>
      <c r="B43" s="88"/>
      <c r="C43" s="87"/>
      <c r="D43" s="87"/>
      <c r="E43" s="88"/>
      <c r="F43" s="87"/>
      <c r="G43" s="8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86"/>
      <c r="B56" s="39"/>
      <c r="C56" s="39"/>
      <c r="D56" s="39"/>
      <c r="E56" s="39"/>
      <c r="F56" s="39"/>
      <c r="G56" s="39"/>
    </row>
    <row r="57" spans="2:7" ht="15">
      <c r="B57" s="57"/>
      <c r="C57" s="57"/>
      <c r="D57" s="57"/>
      <c r="E57" s="57"/>
      <c r="F57" s="57"/>
      <c r="G57" s="57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  <row r="150" spans="1:7" ht="15">
      <c r="A150" s="65"/>
      <c r="B150" s="73"/>
      <c r="C150" s="73"/>
      <c r="D150" s="73"/>
      <c r="E150" s="73"/>
      <c r="F150" s="73"/>
      <c r="G150" s="73"/>
    </row>
  </sheetData>
  <sheetProtection/>
  <mergeCells count="14">
    <mergeCell ref="D4:D5"/>
    <mergeCell ref="B4:C4"/>
    <mergeCell ref="B5:C5"/>
    <mergeCell ref="E5:F5"/>
    <mergeCell ref="A21:B21"/>
    <mergeCell ref="E4:F4"/>
    <mergeCell ref="G4:G5"/>
    <mergeCell ref="G6:G7"/>
    <mergeCell ref="F21:H21"/>
    <mergeCell ref="A1:H1"/>
    <mergeCell ref="A2:H2"/>
    <mergeCell ref="A4:A7"/>
    <mergeCell ref="H4:H7"/>
    <mergeCell ref="D6:D7"/>
  </mergeCells>
  <printOptions horizontalCentered="1" verticalCentered="1"/>
  <pageMargins left="0.708661417322835" right="0.708661417322835" top="0.57" bottom="0.46" header="0.57" footer="0.31496062992126"/>
  <pageSetup horizontalDpi="600" verticalDpi="600" orientation="landscape" paperSize="9" scale="70" r:id="rId1"/>
  <headerFooter>
    <oddFooter>&amp;C26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</sheetPr>
  <dimension ref="A1:H73"/>
  <sheetViews>
    <sheetView rightToLeft="1" view="pageBreakPreview" zoomScale="60" zoomScalePageLayoutView="0" workbookViewId="0" topLeftCell="A1">
      <selection activeCell="S6" sqref="S6"/>
    </sheetView>
  </sheetViews>
  <sheetFormatPr defaultColWidth="9.140625" defaultRowHeight="15"/>
  <cols>
    <col min="1" max="1" width="25.57421875" style="191" customWidth="1"/>
    <col min="2" max="2" width="23.8515625" style="191" customWidth="1"/>
    <col min="3" max="3" width="21.57421875" style="191" customWidth="1"/>
    <col min="4" max="4" width="23.421875" style="191" customWidth="1"/>
    <col min="5" max="5" width="21.421875" style="191" customWidth="1"/>
    <col min="6" max="6" width="31.140625" style="191" customWidth="1"/>
    <col min="7" max="7" width="26.140625" style="191" customWidth="1"/>
    <col min="8" max="8" width="35.7109375" style="191" customWidth="1"/>
    <col min="9" max="16384" width="9.140625" style="191" customWidth="1"/>
  </cols>
  <sheetData>
    <row r="1" spans="1:8" ht="33" customHeight="1">
      <c r="A1" s="859" t="s">
        <v>376</v>
      </c>
      <c r="B1" s="859"/>
      <c r="C1" s="859"/>
      <c r="D1" s="859"/>
      <c r="E1" s="859"/>
      <c r="F1" s="859"/>
      <c r="G1" s="859"/>
      <c r="H1" s="859"/>
    </row>
    <row r="2" spans="1:8" ht="46.5" customHeight="1">
      <c r="A2" s="859" t="s">
        <v>377</v>
      </c>
      <c r="B2" s="859"/>
      <c r="C2" s="859"/>
      <c r="D2" s="859"/>
      <c r="E2" s="859"/>
      <c r="F2" s="859"/>
      <c r="G2" s="859"/>
      <c r="H2" s="859"/>
    </row>
    <row r="3" spans="1:8" ht="30" customHeight="1" thickBot="1">
      <c r="A3" s="544" t="s">
        <v>138</v>
      </c>
      <c r="B3" s="545"/>
      <c r="C3" s="545"/>
      <c r="D3" s="545"/>
      <c r="E3" s="545"/>
      <c r="F3" s="545"/>
      <c r="G3" s="546"/>
      <c r="H3" s="531" t="s">
        <v>139</v>
      </c>
    </row>
    <row r="4" spans="1:8" ht="25.5" customHeight="1">
      <c r="A4" s="933" t="s">
        <v>23</v>
      </c>
      <c r="B4" s="935" t="s">
        <v>125</v>
      </c>
      <c r="C4" s="935"/>
      <c r="D4" s="936" t="s">
        <v>195</v>
      </c>
      <c r="E4" s="936" t="s">
        <v>123</v>
      </c>
      <c r="F4" s="936"/>
      <c r="G4" s="942" t="s">
        <v>189</v>
      </c>
      <c r="H4" s="943" t="s">
        <v>71</v>
      </c>
    </row>
    <row r="5" spans="1:8" ht="25.5" customHeight="1">
      <c r="A5" s="933"/>
      <c r="B5" s="937" t="s">
        <v>117</v>
      </c>
      <c r="C5" s="937"/>
      <c r="D5" s="936"/>
      <c r="E5" s="937" t="s">
        <v>115</v>
      </c>
      <c r="F5" s="937"/>
      <c r="G5" s="937"/>
      <c r="H5" s="943"/>
    </row>
    <row r="6" spans="1:8" ht="28.5" customHeight="1">
      <c r="A6" s="933"/>
      <c r="B6" s="816" t="s">
        <v>45</v>
      </c>
      <c r="C6" s="816" t="s">
        <v>46</v>
      </c>
      <c r="D6" s="938" t="s">
        <v>190</v>
      </c>
      <c r="E6" s="816" t="s">
        <v>47</v>
      </c>
      <c r="F6" s="821" t="s">
        <v>48</v>
      </c>
      <c r="G6" s="940" t="s">
        <v>191</v>
      </c>
      <c r="H6" s="943"/>
    </row>
    <row r="7" spans="1:8" ht="32.25" customHeight="1" thickBot="1">
      <c r="A7" s="934"/>
      <c r="B7" s="367" t="s">
        <v>63</v>
      </c>
      <c r="C7" s="368" t="s">
        <v>64</v>
      </c>
      <c r="D7" s="939"/>
      <c r="E7" s="817" t="s">
        <v>65</v>
      </c>
      <c r="F7" s="817" t="s">
        <v>66</v>
      </c>
      <c r="G7" s="941"/>
      <c r="H7" s="944"/>
    </row>
    <row r="8" spans="1:8" ht="57.75" customHeight="1">
      <c r="A8" s="356" t="s">
        <v>187</v>
      </c>
      <c r="B8" s="771">
        <v>5055</v>
      </c>
      <c r="C8" s="771">
        <v>5012</v>
      </c>
      <c r="D8" s="771">
        <f>SUM(B8:C8)</f>
        <v>10067</v>
      </c>
      <c r="E8" s="771">
        <v>381767</v>
      </c>
      <c r="F8" s="771">
        <v>388180</v>
      </c>
      <c r="G8" s="771">
        <f aca="true" t="shared" si="0" ref="G8:G40">SUM(E8:F8)</f>
        <v>769947</v>
      </c>
      <c r="H8" s="643" t="s">
        <v>194</v>
      </c>
    </row>
    <row r="9" spans="1:8" ht="45" customHeight="1">
      <c r="A9" s="612" t="s">
        <v>493</v>
      </c>
      <c r="B9" s="772">
        <v>17</v>
      </c>
      <c r="C9" s="772">
        <v>17</v>
      </c>
      <c r="D9" s="773">
        <f aca="true" t="shared" si="1" ref="D9:D39">SUM(B9:C9)</f>
        <v>34</v>
      </c>
      <c r="E9" s="772">
        <v>1658</v>
      </c>
      <c r="F9" s="772">
        <v>1711</v>
      </c>
      <c r="G9" s="773">
        <f t="shared" si="0"/>
        <v>3369</v>
      </c>
      <c r="H9" s="613" t="s">
        <v>470</v>
      </c>
    </row>
    <row r="10" spans="1:8" ht="45" customHeight="1">
      <c r="A10" s="610" t="s">
        <v>293</v>
      </c>
      <c r="B10" s="774">
        <v>205</v>
      </c>
      <c r="C10" s="774">
        <v>205</v>
      </c>
      <c r="D10" s="771">
        <f t="shared" si="1"/>
        <v>410</v>
      </c>
      <c r="E10" s="774">
        <v>22978</v>
      </c>
      <c r="F10" s="774">
        <v>19847</v>
      </c>
      <c r="G10" s="771">
        <f t="shared" si="0"/>
        <v>42825</v>
      </c>
      <c r="H10" s="607" t="s">
        <v>471</v>
      </c>
    </row>
    <row r="11" spans="1:8" ht="45" customHeight="1">
      <c r="A11" s="612" t="s">
        <v>494</v>
      </c>
      <c r="B11" s="772">
        <v>5</v>
      </c>
      <c r="C11" s="772">
        <v>5</v>
      </c>
      <c r="D11" s="773">
        <f t="shared" si="1"/>
        <v>10</v>
      </c>
      <c r="E11" s="772">
        <v>730</v>
      </c>
      <c r="F11" s="772">
        <v>315</v>
      </c>
      <c r="G11" s="773">
        <f t="shared" si="0"/>
        <v>1045</v>
      </c>
      <c r="H11" s="613" t="s">
        <v>472</v>
      </c>
    </row>
    <row r="12" spans="1:8" ht="45" customHeight="1">
      <c r="A12" s="610" t="s">
        <v>135</v>
      </c>
      <c r="B12" s="774">
        <v>132</v>
      </c>
      <c r="C12" s="774">
        <v>132</v>
      </c>
      <c r="D12" s="771">
        <f t="shared" si="1"/>
        <v>264</v>
      </c>
      <c r="E12" s="774">
        <v>1143</v>
      </c>
      <c r="F12" s="774">
        <v>1784</v>
      </c>
      <c r="G12" s="771">
        <f t="shared" si="0"/>
        <v>2927</v>
      </c>
      <c r="H12" s="607" t="s">
        <v>203</v>
      </c>
    </row>
    <row r="13" spans="1:8" ht="45" customHeight="1">
      <c r="A13" s="612" t="s">
        <v>495</v>
      </c>
      <c r="B13" s="772">
        <v>2</v>
      </c>
      <c r="C13" s="772">
        <v>2</v>
      </c>
      <c r="D13" s="773">
        <f t="shared" si="1"/>
        <v>4</v>
      </c>
      <c r="E13" s="772">
        <v>43</v>
      </c>
      <c r="F13" s="772">
        <v>40</v>
      </c>
      <c r="G13" s="773">
        <f t="shared" si="0"/>
        <v>83</v>
      </c>
      <c r="H13" s="613" t="s">
        <v>473</v>
      </c>
    </row>
    <row r="14" spans="1:8" ht="45" customHeight="1">
      <c r="A14" s="610" t="s">
        <v>214</v>
      </c>
      <c r="B14" s="774">
        <v>181</v>
      </c>
      <c r="C14" s="774">
        <v>182</v>
      </c>
      <c r="D14" s="771">
        <f t="shared" si="1"/>
        <v>363</v>
      </c>
      <c r="E14" s="774">
        <v>21262</v>
      </c>
      <c r="F14" s="774">
        <v>20941</v>
      </c>
      <c r="G14" s="771">
        <f t="shared" si="0"/>
        <v>42203</v>
      </c>
      <c r="H14" s="607" t="s">
        <v>474</v>
      </c>
    </row>
    <row r="15" spans="1:8" ht="45" customHeight="1">
      <c r="A15" s="612" t="s">
        <v>334</v>
      </c>
      <c r="B15" s="772">
        <v>356</v>
      </c>
      <c r="C15" s="772">
        <v>355</v>
      </c>
      <c r="D15" s="773">
        <f t="shared" si="1"/>
        <v>711</v>
      </c>
      <c r="E15" s="772">
        <v>28479</v>
      </c>
      <c r="F15" s="772">
        <v>22265</v>
      </c>
      <c r="G15" s="773">
        <f t="shared" si="0"/>
        <v>50744</v>
      </c>
      <c r="H15" s="613" t="s">
        <v>475</v>
      </c>
    </row>
    <row r="16" spans="1:8" ht="45" customHeight="1">
      <c r="A16" s="610" t="s">
        <v>335</v>
      </c>
      <c r="B16" s="774">
        <v>234</v>
      </c>
      <c r="C16" s="774">
        <v>234</v>
      </c>
      <c r="D16" s="771">
        <f t="shared" si="1"/>
        <v>468</v>
      </c>
      <c r="E16" s="774">
        <v>12874</v>
      </c>
      <c r="F16" s="774">
        <v>13043</v>
      </c>
      <c r="G16" s="771">
        <f t="shared" si="0"/>
        <v>25917</v>
      </c>
      <c r="H16" s="607" t="s">
        <v>263</v>
      </c>
    </row>
    <row r="17" spans="1:8" ht="45" customHeight="1">
      <c r="A17" s="612" t="s">
        <v>294</v>
      </c>
      <c r="B17" s="772">
        <v>1456</v>
      </c>
      <c r="C17" s="772">
        <v>1503</v>
      </c>
      <c r="D17" s="773">
        <f t="shared" si="1"/>
        <v>2959</v>
      </c>
      <c r="E17" s="772">
        <v>151867</v>
      </c>
      <c r="F17" s="772">
        <v>146334</v>
      </c>
      <c r="G17" s="773">
        <f t="shared" si="0"/>
        <v>298201</v>
      </c>
      <c r="H17" s="613" t="s">
        <v>201</v>
      </c>
    </row>
    <row r="18" spans="1:8" ht="45" customHeight="1">
      <c r="A18" s="610" t="s">
        <v>295</v>
      </c>
      <c r="B18" s="774">
        <v>332</v>
      </c>
      <c r="C18" s="774">
        <v>332</v>
      </c>
      <c r="D18" s="771">
        <f t="shared" si="1"/>
        <v>664</v>
      </c>
      <c r="E18" s="774">
        <v>19926</v>
      </c>
      <c r="F18" s="774">
        <v>24466</v>
      </c>
      <c r="G18" s="771">
        <f t="shared" si="0"/>
        <v>44392</v>
      </c>
      <c r="H18" s="607" t="s">
        <v>202</v>
      </c>
    </row>
    <row r="19" spans="1:8" ht="45" customHeight="1">
      <c r="A19" s="612" t="s">
        <v>496</v>
      </c>
      <c r="B19" s="772">
        <v>1</v>
      </c>
      <c r="C19" s="772">
        <v>1</v>
      </c>
      <c r="D19" s="773">
        <f t="shared" si="1"/>
        <v>2</v>
      </c>
      <c r="E19" s="772">
        <v>130</v>
      </c>
      <c r="F19" s="772">
        <v>130</v>
      </c>
      <c r="G19" s="773">
        <f t="shared" si="0"/>
        <v>260</v>
      </c>
      <c r="H19" s="613" t="s">
        <v>476</v>
      </c>
    </row>
    <row r="20" spans="1:8" ht="45" customHeight="1">
      <c r="A20" s="610" t="s">
        <v>336</v>
      </c>
      <c r="B20" s="774">
        <v>4</v>
      </c>
      <c r="C20" s="774">
        <v>4</v>
      </c>
      <c r="D20" s="771">
        <f t="shared" si="1"/>
        <v>8</v>
      </c>
      <c r="E20" s="774">
        <v>99</v>
      </c>
      <c r="F20" s="774">
        <v>187</v>
      </c>
      <c r="G20" s="771">
        <f t="shared" si="0"/>
        <v>286</v>
      </c>
      <c r="H20" s="607" t="s">
        <v>477</v>
      </c>
    </row>
    <row r="21" spans="1:8" ht="45" customHeight="1">
      <c r="A21" s="612" t="s">
        <v>497</v>
      </c>
      <c r="B21" s="772">
        <v>28</v>
      </c>
      <c r="C21" s="772">
        <v>28</v>
      </c>
      <c r="D21" s="773">
        <f t="shared" si="1"/>
        <v>56</v>
      </c>
      <c r="E21" s="772">
        <v>3283</v>
      </c>
      <c r="F21" s="772">
        <v>4656</v>
      </c>
      <c r="G21" s="773">
        <f t="shared" si="0"/>
        <v>7939</v>
      </c>
      <c r="H21" s="613" t="s">
        <v>478</v>
      </c>
    </row>
    <row r="22" spans="1:8" ht="45" customHeight="1">
      <c r="A22" s="610" t="s">
        <v>337</v>
      </c>
      <c r="B22" s="774">
        <v>241</v>
      </c>
      <c r="C22" s="774">
        <v>241</v>
      </c>
      <c r="D22" s="771">
        <f t="shared" si="1"/>
        <v>482</v>
      </c>
      <c r="E22" s="774">
        <v>28253</v>
      </c>
      <c r="F22" s="774">
        <v>26544</v>
      </c>
      <c r="G22" s="771">
        <f t="shared" si="0"/>
        <v>54797</v>
      </c>
      <c r="H22" s="607" t="s">
        <v>479</v>
      </c>
    </row>
    <row r="23" spans="1:8" ht="45" customHeight="1">
      <c r="A23" s="612" t="s">
        <v>298</v>
      </c>
      <c r="B23" s="772">
        <v>162</v>
      </c>
      <c r="C23" s="772">
        <v>164</v>
      </c>
      <c r="D23" s="773">
        <f t="shared" si="1"/>
        <v>326</v>
      </c>
      <c r="E23" s="772">
        <v>24014</v>
      </c>
      <c r="F23" s="772">
        <v>22017</v>
      </c>
      <c r="G23" s="773">
        <f t="shared" si="0"/>
        <v>46031</v>
      </c>
      <c r="H23" s="613" t="s">
        <v>480</v>
      </c>
    </row>
    <row r="24" spans="1:8" ht="45" customHeight="1">
      <c r="A24" s="610" t="s">
        <v>338</v>
      </c>
      <c r="B24" s="774">
        <v>6</v>
      </c>
      <c r="C24" s="774">
        <v>6</v>
      </c>
      <c r="D24" s="771">
        <f t="shared" si="1"/>
        <v>12</v>
      </c>
      <c r="E24" s="774">
        <v>900</v>
      </c>
      <c r="F24" s="774">
        <v>900</v>
      </c>
      <c r="G24" s="771">
        <f t="shared" si="0"/>
        <v>1800</v>
      </c>
      <c r="H24" s="607" t="s">
        <v>481</v>
      </c>
    </row>
    <row r="25" spans="1:8" ht="45" customHeight="1">
      <c r="A25" s="612" t="s">
        <v>498</v>
      </c>
      <c r="B25" s="772">
        <v>1</v>
      </c>
      <c r="C25" s="772">
        <v>1</v>
      </c>
      <c r="D25" s="773">
        <f t="shared" si="1"/>
        <v>2</v>
      </c>
      <c r="E25" s="772">
        <v>0</v>
      </c>
      <c r="F25" s="772">
        <v>37</v>
      </c>
      <c r="G25" s="773">
        <f t="shared" si="0"/>
        <v>37</v>
      </c>
      <c r="H25" s="613" t="s">
        <v>482</v>
      </c>
    </row>
    <row r="26" spans="1:8" ht="45" customHeight="1">
      <c r="A26" s="610" t="s">
        <v>499</v>
      </c>
      <c r="B26" s="774">
        <v>2</v>
      </c>
      <c r="C26" s="774">
        <v>3</v>
      </c>
      <c r="D26" s="771">
        <f t="shared" si="1"/>
        <v>5</v>
      </c>
      <c r="E26" s="774">
        <v>295</v>
      </c>
      <c r="F26" s="774">
        <v>311</v>
      </c>
      <c r="G26" s="771">
        <f t="shared" si="0"/>
        <v>606</v>
      </c>
      <c r="H26" s="607" t="s">
        <v>483</v>
      </c>
    </row>
    <row r="27" spans="1:8" ht="45" customHeight="1">
      <c r="A27" s="612" t="s">
        <v>500</v>
      </c>
      <c r="B27" s="772">
        <v>277</v>
      </c>
      <c r="C27" s="772">
        <v>277</v>
      </c>
      <c r="D27" s="773">
        <f t="shared" si="1"/>
        <v>554</v>
      </c>
      <c r="E27" s="772">
        <v>36453</v>
      </c>
      <c r="F27" s="772">
        <v>42614</v>
      </c>
      <c r="G27" s="773">
        <f t="shared" si="0"/>
        <v>79067</v>
      </c>
      <c r="H27" s="613" t="s">
        <v>484</v>
      </c>
    </row>
    <row r="28" spans="1:8" ht="45" customHeight="1">
      <c r="A28" s="610" t="s">
        <v>296</v>
      </c>
      <c r="B28" s="774">
        <v>820</v>
      </c>
      <c r="C28" s="774">
        <v>820</v>
      </c>
      <c r="D28" s="771">
        <f t="shared" si="1"/>
        <v>1640</v>
      </c>
      <c r="E28" s="774">
        <v>60994</v>
      </c>
      <c r="F28" s="774">
        <v>48474</v>
      </c>
      <c r="G28" s="771">
        <f t="shared" si="0"/>
        <v>109468</v>
      </c>
      <c r="H28" s="607" t="s">
        <v>264</v>
      </c>
    </row>
    <row r="29" spans="1:8" ht="45" customHeight="1">
      <c r="A29" s="612" t="s">
        <v>339</v>
      </c>
      <c r="B29" s="772">
        <v>646</v>
      </c>
      <c r="C29" s="772">
        <v>645</v>
      </c>
      <c r="D29" s="773">
        <f t="shared" si="1"/>
        <v>1291</v>
      </c>
      <c r="E29" s="772">
        <v>46314</v>
      </c>
      <c r="F29" s="772">
        <v>49240</v>
      </c>
      <c r="G29" s="773">
        <f t="shared" si="0"/>
        <v>95554</v>
      </c>
      <c r="H29" s="613" t="s">
        <v>297</v>
      </c>
    </row>
    <row r="30" spans="1:8" ht="45" customHeight="1">
      <c r="A30" s="610" t="s">
        <v>501</v>
      </c>
      <c r="B30" s="774">
        <v>162</v>
      </c>
      <c r="C30" s="774">
        <v>162</v>
      </c>
      <c r="D30" s="771">
        <f t="shared" si="1"/>
        <v>324</v>
      </c>
      <c r="E30" s="774">
        <v>22148</v>
      </c>
      <c r="F30" s="774">
        <v>19601</v>
      </c>
      <c r="G30" s="771">
        <f t="shared" si="0"/>
        <v>41749</v>
      </c>
      <c r="H30" s="607" t="s">
        <v>485</v>
      </c>
    </row>
    <row r="31" spans="1:8" ht="45" customHeight="1">
      <c r="A31" s="612" t="s">
        <v>340</v>
      </c>
      <c r="B31" s="772">
        <v>43</v>
      </c>
      <c r="C31" s="772">
        <v>43</v>
      </c>
      <c r="D31" s="773">
        <f t="shared" si="1"/>
        <v>86</v>
      </c>
      <c r="E31" s="772">
        <v>5558</v>
      </c>
      <c r="F31" s="772">
        <v>3429</v>
      </c>
      <c r="G31" s="773">
        <f t="shared" si="0"/>
        <v>8987</v>
      </c>
      <c r="H31" s="613" t="s">
        <v>292</v>
      </c>
    </row>
    <row r="32" spans="1:8" ht="45" customHeight="1">
      <c r="A32" s="610" t="s">
        <v>341</v>
      </c>
      <c r="B32" s="774">
        <v>2</v>
      </c>
      <c r="C32" s="774">
        <v>2</v>
      </c>
      <c r="D32" s="771">
        <f t="shared" si="1"/>
        <v>4</v>
      </c>
      <c r="E32" s="774">
        <v>391</v>
      </c>
      <c r="F32" s="774">
        <v>375</v>
      </c>
      <c r="G32" s="771">
        <f t="shared" si="0"/>
        <v>766</v>
      </c>
      <c r="H32" s="607" t="s">
        <v>486</v>
      </c>
    </row>
    <row r="33" spans="1:8" ht="45" customHeight="1">
      <c r="A33" s="612" t="s">
        <v>261</v>
      </c>
      <c r="B33" s="772">
        <v>63</v>
      </c>
      <c r="C33" s="772">
        <v>63</v>
      </c>
      <c r="D33" s="773">
        <f t="shared" si="1"/>
        <v>126</v>
      </c>
      <c r="E33" s="772">
        <v>9893</v>
      </c>
      <c r="F33" s="772">
        <v>9180</v>
      </c>
      <c r="G33" s="773">
        <f t="shared" si="0"/>
        <v>19073</v>
      </c>
      <c r="H33" s="613" t="s">
        <v>487</v>
      </c>
    </row>
    <row r="34" spans="1:8" ht="45" customHeight="1">
      <c r="A34" s="610" t="s">
        <v>342</v>
      </c>
      <c r="B34" s="774">
        <v>890</v>
      </c>
      <c r="C34" s="774">
        <v>890</v>
      </c>
      <c r="D34" s="771">
        <f t="shared" si="1"/>
        <v>1780</v>
      </c>
      <c r="E34" s="774">
        <v>96626</v>
      </c>
      <c r="F34" s="774">
        <v>100261</v>
      </c>
      <c r="G34" s="771">
        <f t="shared" si="0"/>
        <v>196887</v>
      </c>
      <c r="H34" s="607" t="s">
        <v>265</v>
      </c>
    </row>
    <row r="35" spans="1:8" ht="45" customHeight="1">
      <c r="A35" s="612" t="s">
        <v>262</v>
      </c>
      <c r="B35" s="772">
        <v>496</v>
      </c>
      <c r="C35" s="772">
        <v>498</v>
      </c>
      <c r="D35" s="773">
        <f t="shared" si="1"/>
        <v>994</v>
      </c>
      <c r="E35" s="772">
        <v>61722</v>
      </c>
      <c r="F35" s="772">
        <v>61645</v>
      </c>
      <c r="G35" s="773">
        <f t="shared" si="0"/>
        <v>123367</v>
      </c>
      <c r="H35" s="613" t="s">
        <v>488</v>
      </c>
    </row>
    <row r="36" spans="1:8" ht="45" customHeight="1">
      <c r="A36" s="610" t="s">
        <v>502</v>
      </c>
      <c r="B36" s="774">
        <v>12</v>
      </c>
      <c r="C36" s="774">
        <v>12</v>
      </c>
      <c r="D36" s="771">
        <f t="shared" si="1"/>
        <v>24</v>
      </c>
      <c r="E36" s="774">
        <v>1353</v>
      </c>
      <c r="F36" s="774">
        <v>1364</v>
      </c>
      <c r="G36" s="771">
        <f t="shared" si="0"/>
        <v>2717</v>
      </c>
      <c r="H36" s="608" t="s">
        <v>489</v>
      </c>
    </row>
    <row r="37" spans="1:8" ht="45" customHeight="1">
      <c r="A37" s="614" t="s">
        <v>503</v>
      </c>
      <c r="B37" s="775">
        <v>2</v>
      </c>
      <c r="C37" s="775">
        <v>2</v>
      </c>
      <c r="D37" s="773">
        <f t="shared" si="1"/>
        <v>4</v>
      </c>
      <c r="E37" s="775">
        <v>29</v>
      </c>
      <c r="F37" s="775">
        <v>26</v>
      </c>
      <c r="G37" s="773">
        <f t="shared" si="0"/>
        <v>55</v>
      </c>
      <c r="H37" s="615" t="s">
        <v>490</v>
      </c>
    </row>
    <row r="38" spans="1:8" ht="45" customHeight="1">
      <c r="A38" s="611" t="s">
        <v>504</v>
      </c>
      <c r="B38" s="774">
        <v>1</v>
      </c>
      <c r="C38" s="774">
        <v>1</v>
      </c>
      <c r="D38" s="771">
        <f t="shared" si="1"/>
        <v>2</v>
      </c>
      <c r="E38" s="774">
        <v>4</v>
      </c>
      <c r="F38" s="774">
        <v>7</v>
      </c>
      <c r="G38" s="771">
        <f t="shared" si="0"/>
        <v>11</v>
      </c>
      <c r="H38" s="609" t="s">
        <v>491</v>
      </c>
    </row>
    <row r="39" spans="1:8" ht="45.75" customHeight="1" thickBot="1">
      <c r="A39" s="616" t="s">
        <v>505</v>
      </c>
      <c r="B39" s="776">
        <v>1</v>
      </c>
      <c r="C39" s="776">
        <v>1</v>
      </c>
      <c r="D39" s="776">
        <f t="shared" si="1"/>
        <v>2</v>
      </c>
      <c r="E39" s="776">
        <v>40</v>
      </c>
      <c r="F39" s="776">
        <v>0</v>
      </c>
      <c r="G39" s="776">
        <f t="shared" si="0"/>
        <v>40</v>
      </c>
      <c r="H39" s="617" t="s">
        <v>492</v>
      </c>
    </row>
    <row r="40" spans="1:8" ht="45" customHeight="1" thickBot="1" thickTop="1">
      <c r="A40" s="812" t="s">
        <v>13</v>
      </c>
      <c r="B40" s="777">
        <f>SUM(B8:B39)</f>
        <v>11835</v>
      </c>
      <c r="C40" s="777">
        <f>SUM(C8:C39)</f>
        <v>11843</v>
      </c>
      <c r="D40" s="777">
        <f>SUM(D8:D39)</f>
        <v>23678</v>
      </c>
      <c r="E40" s="777">
        <f>SUM(E8:E39)</f>
        <v>1041226</v>
      </c>
      <c r="F40" s="777">
        <f>SUM(F8:F39)</f>
        <v>1029924</v>
      </c>
      <c r="G40" s="777">
        <f t="shared" si="0"/>
        <v>2071150</v>
      </c>
      <c r="H40" s="813" t="s">
        <v>61</v>
      </c>
    </row>
    <row r="41" spans="1:8" ht="36.75" customHeight="1" thickTop="1">
      <c r="A41" s="928" t="s">
        <v>209</v>
      </c>
      <c r="B41" s="928"/>
      <c r="C41" s="126"/>
      <c r="D41" s="126"/>
      <c r="E41" s="126"/>
      <c r="F41" s="917" t="s">
        <v>300</v>
      </c>
      <c r="G41" s="917"/>
      <c r="H41" s="917"/>
    </row>
    <row r="42" ht="15.75">
      <c r="A42" s="192"/>
    </row>
    <row r="43" ht="15.75">
      <c r="A43" s="192"/>
    </row>
    <row r="44" spans="1:8" ht="20.25">
      <c r="A44" s="356"/>
      <c r="B44" s="344"/>
      <c r="C44" s="344"/>
      <c r="D44" s="344"/>
      <c r="E44" s="357"/>
      <c r="F44" s="357"/>
      <c r="G44" s="357"/>
      <c r="H44" s="358"/>
    </row>
    <row r="45" spans="1:8" ht="20.25">
      <c r="A45" s="336"/>
      <c r="B45" s="339"/>
      <c r="C45" s="339"/>
      <c r="D45" s="339"/>
      <c r="E45" s="359"/>
      <c r="F45" s="359"/>
      <c r="G45" s="359"/>
      <c r="H45" s="341"/>
    </row>
    <row r="46" spans="1:8" ht="20.25">
      <c r="A46" s="340"/>
      <c r="B46" s="334"/>
      <c r="C46" s="334"/>
      <c r="D46" s="334"/>
      <c r="E46" s="360"/>
      <c r="F46" s="360"/>
      <c r="G46" s="360"/>
      <c r="H46" s="342"/>
    </row>
    <row r="47" spans="1:8" ht="20.25">
      <c r="A47" s="336"/>
      <c r="B47" s="339"/>
      <c r="C47" s="339"/>
      <c r="D47" s="339"/>
      <c r="E47" s="359"/>
      <c r="F47" s="359"/>
      <c r="G47" s="359"/>
      <c r="H47" s="341"/>
    </row>
    <row r="48" spans="1:8" ht="20.25">
      <c r="A48" s="340"/>
      <c r="B48" s="334"/>
      <c r="C48" s="334"/>
      <c r="D48" s="334"/>
      <c r="E48" s="360"/>
      <c r="F48" s="360"/>
      <c r="G48" s="360"/>
      <c r="H48" s="342"/>
    </row>
    <row r="49" spans="1:8" ht="20.25">
      <c r="A49" s="336"/>
      <c r="B49" s="339"/>
      <c r="C49" s="339"/>
      <c r="D49" s="339"/>
      <c r="E49" s="359"/>
      <c r="F49" s="359"/>
      <c r="G49" s="359"/>
      <c r="H49" s="342"/>
    </row>
    <row r="50" spans="1:8" ht="20.25">
      <c r="A50" s="340"/>
      <c r="B50" s="334"/>
      <c r="C50" s="334"/>
      <c r="D50" s="334"/>
      <c r="E50" s="360"/>
      <c r="F50" s="360"/>
      <c r="G50" s="360"/>
      <c r="H50" s="342"/>
    </row>
    <row r="51" spans="1:8" ht="20.25">
      <c r="A51" s="336"/>
      <c r="B51" s="339"/>
      <c r="C51" s="339"/>
      <c r="D51" s="339"/>
      <c r="E51" s="359"/>
      <c r="F51" s="359"/>
      <c r="G51" s="359"/>
      <c r="H51" s="341"/>
    </row>
    <row r="52" spans="1:8" ht="20.25">
      <c r="A52" s="340"/>
      <c r="B52" s="334"/>
      <c r="C52" s="334"/>
      <c r="D52" s="334"/>
      <c r="E52" s="360"/>
      <c r="F52" s="360"/>
      <c r="G52" s="360"/>
      <c r="H52" s="342"/>
    </row>
    <row r="53" spans="1:8" ht="20.25">
      <c r="A53" s="336"/>
      <c r="B53" s="339"/>
      <c r="C53" s="339"/>
      <c r="D53" s="339"/>
      <c r="E53" s="359"/>
      <c r="F53" s="359"/>
      <c r="G53" s="359"/>
      <c r="H53" s="341"/>
    </row>
    <row r="54" spans="1:8" ht="20.25">
      <c r="A54" s="340"/>
      <c r="B54" s="334"/>
      <c r="C54" s="334"/>
      <c r="D54" s="334"/>
      <c r="E54" s="360"/>
      <c r="F54" s="360"/>
      <c r="G54" s="360"/>
      <c r="H54" s="342"/>
    </row>
    <row r="55" spans="1:8" ht="20.25">
      <c r="A55" s="336"/>
      <c r="B55" s="339"/>
      <c r="C55" s="339"/>
      <c r="D55" s="339"/>
      <c r="E55" s="359"/>
      <c r="F55" s="359"/>
      <c r="G55" s="359"/>
      <c r="H55" s="341"/>
    </row>
    <row r="56" spans="1:8" ht="20.25">
      <c r="A56" s="340"/>
      <c r="B56" s="334"/>
      <c r="C56" s="334"/>
      <c r="D56" s="334"/>
      <c r="E56" s="360"/>
      <c r="F56" s="360"/>
      <c r="G56" s="360"/>
      <c r="H56" s="342"/>
    </row>
    <row r="57" spans="1:8" ht="20.25">
      <c r="A57" s="336"/>
      <c r="B57" s="339"/>
      <c r="C57" s="339"/>
      <c r="D57" s="339"/>
      <c r="E57" s="359"/>
      <c r="F57" s="359"/>
      <c r="G57" s="359"/>
      <c r="H57" s="341"/>
    </row>
    <row r="58" spans="1:8" ht="20.25">
      <c r="A58" s="340"/>
      <c r="B58" s="334"/>
      <c r="C58" s="334"/>
      <c r="D58" s="334"/>
      <c r="E58" s="360"/>
      <c r="F58" s="360"/>
      <c r="G58" s="360"/>
      <c r="H58" s="342"/>
    </row>
    <row r="59" spans="1:8" ht="20.25">
      <c r="A59" s="336"/>
      <c r="B59" s="339"/>
      <c r="C59" s="339"/>
      <c r="D59" s="339"/>
      <c r="E59" s="359"/>
      <c r="F59" s="359"/>
      <c r="G59" s="359"/>
      <c r="H59" s="361"/>
    </row>
    <row r="60" spans="1:8" ht="20.25">
      <c r="A60" s="340"/>
      <c r="B60" s="334"/>
      <c r="C60" s="334"/>
      <c r="D60" s="334"/>
      <c r="E60" s="360"/>
      <c r="F60" s="360"/>
      <c r="G60" s="360"/>
      <c r="H60" s="342"/>
    </row>
    <row r="61" spans="1:8" ht="20.25">
      <c r="A61" s="336"/>
      <c r="B61" s="339"/>
      <c r="C61" s="339"/>
      <c r="D61" s="339"/>
      <c r="E61" s="359"/>
      <c r="F61" s="359"/>
      <c r="G61" s="359"/>
      <c r="H61" s="341"/>
    </row>
    <row r="62" spans="1:8" ht="20.25">
      <c r="A62" s="340"/>
      <c r="B62" s="334"/>
      <c r="C62" s="334"/>
      <c r="D62" s="334"/>
      <c r="E62" s="360"/>
      <c r="F62" s="360"/>
      <c r="G62" s="360"/>
      <c r="H62" s="342"/>
    </row>
    <row r="63" spans="1:8" ht="20.25">
      <c r="A63" s="336"/>
      <c r="B63" s="339"/>
      <c r="C63" s="339"/>
      <c r="D63" s="339"/>
      <c r="E63" s="359"/>
      <c r="F63" s="359"/>
      <c r="G63" s="359"/>
      <c r="H63" s="341"/>
    </row>
    <row r="64" spans="1:8" ht="20.25">
      <c r="A64" s="340"/>
      <c r="B64" s="334"/>
      <c r="C64" s="334"/>
      <c r="D64" s="334"/>
      <c r="E64" s="360"/>
      <c r="F64" s="360"/>
      <c r="G64" s="360"/>
      <c r="H64" s="342"/>
    </row>
    <row r="65" spans="1:8" ht="20.25">
      <c r="A65" s="336"/>
      <c r="B65" s="339"/>
      <c r="C65" s="339"/>
      <c r="D65" s="339"/>
      <c r="E65" s="359"/>
      <c r="F65" s="359"/>
      <c r="G65" s="359"/>
      <c r="H65" s="341"/>
    </row>
    <row r="66" spans="1:8" ht="20.25">
      <c r="A66" s="340"/>
      <c r="B66" s="334"/>
      <c r="C66" s="334"/>
      <c r="D66" s="334"/>
      <c r="E66" s="360"/>
      <c r="F66" s="360"/>
      <c r="G66" s="360"/>
      <c r="H66" s="342"/>
    </row>
    <row r="67" spans="1:8" ht="20.25">
      <c r="A67" s="336"/>
      <c r="B67" s="339"/>
      <c r="C67" s="339"/>
      <c r="D67" s="339"/>
      <c r="E67" s="359"/>
      <c r="F67" s="359"/>
      <c r="G67" s="359"/>
      <c r="H67" s="341"/>
    </row>
    <row r="68" spans="1:8" ht="20.25">
      <c r="A68" s="340"/>
      <c r="B68" s="334"/>
      <c r="C68" s="334"/>
      <c r="D68" s="334"/>
      <c r="E68" s="360"/>
      <c r="F68" s="360"/>
      <c r="G68" s="360"/>
      <c r="H68" s="342"/>
    </row>
    <row r="69" spans="1:8" ht="20.25">
      <c r="A69" s="336"/>
      <c r="B69" s="339"/>
      <c r="C69" s="339"/>
      <c r="D69" s="339"/>
      <c r="E69" s="359"/>
      <c r="F69" s="359"/>
      <c r="G69" s="359"/>
      <c r="H69" s="341"/>
    </row>
    <row r="70" spans="1:8" ht="20.25">
      <c r="A70" s="340"/>
      <c r="B70" s="334"/>
      <c r="C70" s="334"/>
      <c r="D70" s="334"/>
      <c r="E70" s="360"/>
      <c r="F70" s="360"/>
      <c r="G70" s="360"/>
      <c r="H70" s="342"/>
    </row>
    <row r="71" spans="1:8" ht="20.25">
      <c r="A71" s="336"/>
      <c r="B71" s="339"/>
      <c r="C71" s="339"/>
      <c r="D71" s="339"/>
      <c r="E71" s="359"/>
      <c r="F71" s="359"/>
      <c r="G71" s="359"/>
      <c r="H71" s="341"/>
    </row>
    <row r="72" spans="1:8" ht="21" thickBot="1">
      <c r="A72" s="340"/>
      <c r="B72" s="334"/>
      <c r="C72" s="334"/>
      <c r="D72" s="334"/>
      <c r="E72" s="360"/>
      <c r="F72" s="360"/>
      <c r="G72" s="360"/>
      <c r="H72" s="342"/>
    </row>
    <row r="73" spans="1:8" ht="21" thickBot="1">
      <c r="A73" s="363"/>
      <c r="B73" s="364"/>
      <c r="C73" s="364"/>
      <c r="D73" s="364"/>
      <c r="E73" s="365"/>
      <c r="F73" s="365"/>
      <c r="G73" s="365"/>
      <c r="H73" s="366"/>
    </row>
    <row r="74" ht="15.75" thickTop="1"/>
  </sheetData>
  <sheetProtection/>
  <mergeCells count="14">
    <mergeCell ref="B5:C5"/>
    <mergeCell ref="E5:F5"/>
    <mergeCell ref="D6:D7"/>
    <mergeCell ref="G6:G7"/>
    <mergeCell ref="G4:G5"/>
    <mergeCell ref="H4:H7"/>
    <mergeCell ref="A41:B41"/>
    <mergeCell ref="F41:H41"/>
    <mergeCell ref="A1:H1"/>
    <mergeCell ref="A2:H2"/>
    <mergeCell ref="A4:A7"/>
    <mergeCell ref="B4:C4"/>
    <mergeCell ref="D4:D5"/>
    <mergeCell ref="E4:F4"/>
  </mergeCells>
  <printOptions horizontalCentered="1" verticalCentered="1"/>
  <pageMargins left="0.236220472440945" right="0.25" top="0.748031496062992" bottom="0.826771653543307" header="0.31496062992126" footer="0.669291338582677"/>
  <pageSetup horizontalDpi="300" verticalDpi="300" orientation="portrait" paperSize="9" scale="42" r:id="rId1"/>
  <headerFooter>
    <oddFooter>&amp;C28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I22"/>
  <sheetViews>
    <sheetView rightToLeft="1" view="pageBreakPreview" zoomScale="88" zoomScaleSheetLayoutView="88" zoomScalePageLayoutView="0" workbookViewId="0" topLeftCell="A1">
      <selection activeCell="A19" sqref="A19:E19"/>
    </sheetView>
  </sheetViews>
  <sheetFormatPr defaultColWidth="9.140625" defaultRowHeight="15"/>
  <cols>
    <col min="1" max="1" width="17.57421875" style="0" customWidth="1"/>
    <col min="2" max="2" width="19.28125" style="0" customWidth="1"/>
    <col min="3" max="3" width="18.8515625" style="0" customWidth="1"/>
    <col min="4" max="4" width="15.8515625" style="0" customWidth="1"/>
    <col min="5" max="5" width="22.140625" style="0" customWidth="1"/>
  </cols>
  <sheetData>
    <row r="1" spans="1:7" ht="39" customHeight="1">
      <c r="A1" s="932" t="s">
        <v>378</v>
      </c>
      <c r="B1" s="932"/>
      <c r="C1" s="932"/>
      <c r="D1" s="932"/>
      <c r="E1" s="932"/>
      <c r="F1" s="166"/>
      <c r="G1" s="166"/>
    </row>
    <row r="2" spans="1:7" ht="55.5" customHeight="1">
      <c r="A2" s="945" t="s">
        <v>379</v>
      </c>
      <c r="B2" s="945"/>
      <c r="C2" s="945"/>
      <c r="D2" s="945"/>
      <c r="E2" s="945"/>
      <c r="F2" s="166"/>
      <c r="G2" s="166"/>
    </row>
    <row r="3" spans="1:5" ht="26.25" customHeight="1" thickBot="1">
      <c r="A3" s="544" t="s">
        <v>140</v>
      </c>
      <c r="B3" s="547"/>
      <c r="C3" s="547"/>
      <c r="D3" s="548"/>
      <c r="E3" s="531" t="s">
        <v>141</v>
      </c>
    </row>
    <row r="4" spans="1:5" ht="27.75" customHeight="1">
      <c r="A4" s="946" t="s">
        <v>20</v>
      </c>
      <c r="B4" s="247" t="s">
        <v>75</v>
      </c>
      <c r="C4" s="247" t="s">
        <v>76</v>
      </c>
      <c r="D4" s="248" t="s">
        <v>44</v>
      </c>
      <c r="E4" s="948" t="s">
        <v>34</v>
      </c>
    </row>
    <row r="5" spans="1:5" ht="20.25" customHeight="1" thickBot="1">
      <c r="A5" s="947"/>
      <c r="B5" s="249" t="s">
        <v>72</v>
      </c>
      <c r="C5" s="249" t="s">
        <v>73</v>
      </c>
      <c r="D5" s="243" t="s">
        <v>61</v>
      </c>
      <c r="E5" s="949"/>
    </row>
    <row r="6" spans="1:5" ht="30" customHeight="1">
      <c r="A6" s="46" t="s">
        <v>14</v>
      </c>
      <c r="B6" s="687">
        <v>339166</v>
      </c>
      <c r="C6" s="778">
        <v>18008</v>
      </c>
      <c r="D6" s="779">
        <f aca="true" t="shared" si="0" ref="D6:D18">SUM(B6:C6)</f>
        <v>357174</v>
      </c>
      <c r="E6" s="101" t="s">
        <v>49</v>
      </c>
    </row>
    <row r="7" spans="1:5" ht="30" customHeight="1">
      <c r="A7" s="274" t="s">
        <v>15</v>
      </c>
      <c r="B7" s="780">
        <v>324401</v>
      </c>
      <c r="C7" s="781">
        <v>23724</v>
      </c>
      <c r="D7" s="780">
        <f t="shared" si="0"/>
        <v>348125</v>
      </c>
      <c r="E7" s="283" t="s">
        <v>50</v>
      </c>
    </row>
    <row r="8" spans="1:5" ht="30" customHeight="1">
      <c r="A8" s="44" t="s">
        <v>39</v>
      </c>
      <c r="B8" s="782">
        <v>519346</v>
      </c>
      <c r="C8" s="783">
        <v>26004</v>
      </c>
      <c r="D8" s="784">
        <f t="shared" si="0"/>
        <v>545350</v>
      </c>
      <c r="E8" s="102" t="s">
        <v>74</v>
      </c>
    </row>
    <row r="9" spans="1:5" ht="30" customHeight="1">
      <c r="A9" s="274" t="s">
        <v>16</v>
      </c>
      <c r="B9" s="780">
        <v>881706</v>
      </c>
      <c r="C9" s="781">
        <v>24132</v>
      </c>
      <c r="D9" s="780">
        <f t="shared" si="0"/>
        <v>905838</v>
      </c>
      <c r="E9" s="283" t="s">
        <v>52</v>
      </c>
    </row>
    <row r="10" spans="1:5" ht="30" customHeight="1">
      <c r="A10" s="44" t="s">
        <v>40</v>
      </c>
      <c r="B10" s="782">
        <v>398864</v>
      </c>
      <c r="C10" s="783">
        <v>23048</v>
      </c>
      <c r="D10" s="784">
        <f t="shared" si="0"/>
        <v>421912</v>
      </c>
      <c r="E10" s="102" t="s">
        <v>53</v>
      </c>
    </row>
    <row r="11" spans="1:5" ht="30" customHeight="1">
      <c r="A11" s="274" t="s">
        <v>17</v>
      </c>
      <c r="B11" s="780">
        <v>636199</v>
      </c>
      <c r="C11" s="781">
        <v>23316</v>
      </c>
      <c r="D11" s="780">
        <f t="shared" si="0"/>
        <v>659515</v>
      </c>
      <c r="E11" s="283" t="s">
        <v>54</v>
      </c>
    </row>
    <row r="12" spans="1:5" ht="30" customHeight="1">
      <c r="A12" s="44" t="s">
        <v>18</v>
      </c>
      <c r="B12" s="782">
        <v>487743</v>
      </c>
      <c r="C12" s="783">
        <v>19759</v>
      </c>
      <c r="D12" s="784">
        <f t="shared" si="0"/>
        <v>507502</v>
      </c>
      <c r="E12" s="102" t="s">
        <v>55</v>
      </c>
    </row>
    <row r="13" spans="1:5" ht="30" customHeight="1">
      <c r="A13" s="274" t="s">
        <v>36</v>
      </c>
      <c r="B13" s="780">
        <v>684991</v>
      </c>
      <c r="C13" s="781">
        <v>66205</v>
      </c>
      <c r="D13" s="780">
        <f t="shared" si="0"/>
        <v>751196</v>
      </c>
      <c r="E13" s="283" t="s">
        <v>56</v>
      </c>
    </row>
    <row r="14" spans="1:5" ht="30" customHeight="1">
      <c r="A14" s="44" t="s">
        <v>41</v>
      </c>
      <c r="B14" s="782">
        <v>946198</v>
      </c>
      <c r="C14" s="783">
        <v>26206</v>
      </c>
      <c r="D14" s="784">
        <f t="shared" si="0"/>
        <v>972404</v>
      </c>
      <c r="E14" s="102" t="s">
        <v>57</v>
      </c>
    </row>
    <row r="15" spans="1:5" ht="30" customHeight="1">
      <c r="A15" s="274" t="s">
        <v>42</v>
      </c>
      <c r="B15" s="780">
        <v>572026</v>
      </c>
      <c r="C15" s="781">
        <v>24385</v>
      </c>
      <c r="D15" s="780">
        <f t="shared" si="0"/>
        <v>596411</v>
      </c>
      <c r="E15" s="283" t="s">
        <v>58</v>
      </c>
    </row>
    <row r="16" spans="1:5" ht="30" customHeight="1">
      <c r="A16" s="44" t="s">
        <v>19</v>
      </c>
      <c r="B16" s="782">
        <v>622300</v>
      </c>
      <c r="C16" s="783">
        <v>17281</v>
      </c>
      <c r="D16" s="784">
        <f t="shared" si="0"/>
        <v>639581</v>
      </c>
      <c r="E16" s="102" t="s">
        <v>59</v>
      </c>
    </row>
    <row r="17" spans="1:9" ht="30" customHeight="1" thickBot="1">
      <c r="A17" s="542" t="s">
        <v>43</v>
      </c>
      <c r="B17" s="785">
        <v>581600</v>
      </c>
      <c r="C17" s="786">
        <v>41536</v>
      </c>
      <c r="D17" s="785">
        <f t="shared" si="0"/>
        <v>623136</v>
      </c>
      <c r="E17" s="550" t="s">
        <v>60</v>
      </c>
      <c r="G17" s="55"/>
      <c r="H17" s="55"/>
      <c r="I17" s="75"/>
    </row>
    <row r="18" spans="1:9" s="179" customFormat="1" ht="30" customHeight="1" thickBot="1" thickTop="1">
      <c r="A18" s="246" t="s">
        <v>13</v>
      </c>
      <c r="B18" s="787">
        <f>SUM(B6:B17)</f>
        <v>6994540</v>
      </c>
      <c r="C18" s="788">
        <f>SUM(C6:C17)</f>
        <v>333604</v>
      </c>
      <c r="D18" s="787">
        <f t="shared" si="0"/>
        <v>7328144</v>
      </c>
      <c r="E18" s="549" t="s">
        <v>61</v>
      </c>
      <c r="G18" s="181"/>
      <c r="H18" s="181"/>
      <c r="I18" s="182"/>
    </row>
    <row r="19" spans="1:5" ht="18.75" customHeight="1" thickTop="1">
      <c r="A19" s="950" t="s">
        <v>208</v>
      </c>
      <c r="B19" s="950"/>
      <c r="C19" s="951" t="s">
        <v>301</v>
      </c>
      <c r="D19" s="951"/>
      <c r="E19" s="951"/>
    </row>
    <row r="20" spans="1:2" ht="15">
      <c r="A20" s="66"/>
      <c r="B20" s="66"/>
    </row>
    <row r="21" spans="1:2" ht="15">
      <c r="A21" s="66"/>
      <c r="B21" s="66"/>
    </row>
    <row r="22" spans="1:2" ht="15">
      <c r="A22" s="66"/>
      <c r="B22" s="66"/>
    </row>
  </sheetData>
  <sheetProtection/>
  <mergeCells count="6"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85" r:id="rId1"/>
  <headerFooter>
    <oddFooter>&amp;C29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1:U34"/>
  <sheetViews>
    <sheetView rightToLeft="1" view="pageBreakPreview" zoomScale="60" zoomScalePageLayoutView="0" workbookViewId="0" topLeftCell="A4">
      <selection activeCell="C14" sqref="C14"/>
    </sheetView>
  </sheetViews>
  <sheetFormatPr defaultColWidth="9.140625" defaultRowHeight="15"/>
  <cols>
    <col min="1" max="1" width="16.421875" style="0" customWidth="1"/>
    <col min="2" max="2" width="16.28125" style="0" customWidth="1"/>
    <col min="3" max="3" width="28.8515625" style="0" customWidth="1"/>
    <col min="4" max="4" width="22.28125" style="0" customWidth="1"/>
    <col min="5" max="5" width="23.57421875" style="0" customWidth="1"/>
  </cols>
  <sheetData>
    <row r="1" spans="1:6" ht="42" customHeight="1">
      <c r="A1" s="955" t="s">
        <v>380</v>
      </c>
      <c r="B1" s="955"/>
      <c r="C1" s="955"/>
      <c r="D1" s="955"/>
      <c r="E1" s="955"/>
      <c r="F1" s="49"/>
    </row>
    <row r="2" spans="1:6" ht="59.25" customHeight="1">
      <c r="A2" s="955" t="s">
        <v>381</v>
      </c>
      <c r="B2" s="955"/>
      <c r="C2" s="955"/>
      <c r="D2" s="955"/>
      <c r="E2" s="955"/>
      <c r="F2" s="49"/>
    </row>
    <row r="3" spans="1:5" ht="39.75" customHeight="1" thickBot="1">
      <c r="A3" s="552" t="s">
        <v>98</v>
      </c>
      <c r="B3" s="553"/>
      <c r="C3" s="553"/>
      <c r="D3" s="553"/>
      <c r="E3" s="531" t="s">
        <v>231</v>
      </c>
    </row>
    <row r="4" spans="1:6" ht="36.75" customHeight="1">
      <c r="A4" s="956" t="s">
        <v>20</v>
      </c>
      <c r="B4" s="250" t="s">
        <v>75</v>
      </c>
      <c r="C4" s="250" t="s">
        <v>77</v>
      </c>
      <c r="D4" s="551" t="s">
        <v>44</v>
      </c>
      <c r="E4" s="958" t="s">
        <v>34</v>
      </c>
      <c r="F4" s="104"/>
    </row>
    <row r="5" spans="1:6" ht="24.75" customHeight="1" thickBot="1">
      <c r="A5" s="957"/>
      <c r="B5" s="249" t="s">
        <v>72</v>
      </c>
      <c r="C5" s="249" t="s">
        <v>73</v>
      </c>
      <c r="D5" s="241" t="s">
        <v>61</v>
      </c>
      <c r="E5" s="959"/>
      <c r="F5" s="105"/>
    </row>
    <row r="6" spans="1:5" ht="30" customHeight="1">
      <c r="A6" s="47" t="s">
        <v>14</v>
      </c>
      <c r="B6" s="623" t="s">
        <v>108</v>
      </c>
      <c r="C6" s="624">
        <v>732</v>
      </c>
      <c r="D6" s="624">
        <f aca="true" t="shared" si="0" ref="D6:D18">SUM(C6)</f>
        <v>732</v>
      </c>
      <c r="E6" s="101" t="s">
        <v>49</v>
      </c>
    </row>
    <row r="7" spans="1:5" ht="30" customHeight="1">
      <c r="A7" s="274" t="s">
        <v>15</v>
      </c>
      <c r="B7" s="621" t="s">
        <v>108</v>
      </c>
      <c r="C7" s="625">
        <v>492</v>
      </c>
      <c r="D7" s="299">
        <f t="shared" si="0"/>
        <v>492</v>
      </c>
      <c r="E7" s="283" t="s">
        <v>50</v>
      </c>
    </row>
    <row r="8" spans="1:5" ht="30" customHeight="1">
      <c r="A8" s="44" t="s">
        <v>39</v>
      </c>
      <c r="B8" s="619" t="s">
        <v>108</v>
      </c>
      <c r="C8" s="626">
        <v>65</v>
      </c>
      <c r="D8" s="627">
        <f t="shared" si="0"/>
        <v>65</v>
      </c>
      <c r="E8" s="102" t="s">
        <v>74</v>
      </c>
    </row>
    <row r="9" spans="1:5" ht="30" customHeight="1">
      <c r="A9" s="274" t="s">
        <v>16</v>
      </c>
      <c r="B9" s="621" t="s">
        <v>108</v>
      </c>
      <c r="C9" s="625">
        <v>677</v>
      </c>
      <c r="D9" s="299">
        <f t="shared" si="0"/>
        <v>677</v>
      </c>
      <c r="E9" s="283" t="s">
        <v>52</v>
      </c>
    </row>
    <row r="10" spans="1:5" ht="30" customHeight="1">
      <c r="A10" s="44" t="s">
        <v>40</v>
      </c>
      <c r="B10" s="619" t="s">
        <v>108</v>
      </c>
      <c r="C10" s="626">
        <v>1238</v>
      </c>
      <c r="D10" s="627">
        <f t="shared" si="0"/>
        <v>1238</v>
      </c>
      <c r="E10" s="102" t="s">
        <v>53</v>
      </c>
    </row>
    <row r="11" spans="1:5" ht="30" customHeight="1">
      <c r="A11" s="274" t="s">
        <v>17</v>
      </c>
      <c r="B11" s="621" t="s">
        <v>108</v>
      </c>
      <c r="C11" s="625">
        <v>2875</v>
      </c>
      <c r="D11" s="299">
        <f t="shared" si="0"/>
        <v>2875</v>
      </c>
      <c r="E11" s="283" t="s">
        <v>54</v>
      </c>
    </row>
    <row r="12" spans="1:5" ht="30" customHeight="1">
      <c r="A12" s="44" t="s">
        <v>18</v>
      </c>
      <c r="B12" s="619" t="s">
        <v>108</v>
      </c>
      <c r="C12" s="626">
        <v>1431</v>
      </c>
      <c r="D12" s="627">
        <f t="shared" si="0"/>
        <v>1431</v>
      </c>
      <c r="E12" s="102" t="s">
        <v>55</v>
      </c>
    </row>
    <row r="13" spans="1:5" ht="30" customHeight="1">
      <c r="A13" s="274" t="s">
        <v>36</v>
      </c>
      <c r="B13" s="621" t="s">
        <v>108</v>
      </c>
      <c r="C13" s="625">
        <v>2970</v>
      </c>
      <c r="D13" s="299">
        <f t="shared" si="0"/>
        <v>2970</v>
      </c>
      <c r="E13" s="283" t="s">
        <v>56</v>
      </c>
    </row>
    <row r="14" spans="1:5" ht="30" customHeight="1">
      <c r="A14" s="44" t="s">
        <v>41</v>
      </c>
      <c r="B14" s="619" t="s">
        <v>108</v>
      </c>
      <c r="C14" s="626">
        <v>2004</v>
      </c>
      <c r="D14" s="627">
        <f t="shared" si="0"/>
        <v>2004</v>
      </c>
      <c r="E14" s="102" t="s">
        <v>57</v>
      </c>
    </row>
    <row r="15" spans="1:5" ht="30" customHeight="1">
      <c r="A15" s="274" t="s">
        <v>42</v>
      </c>
      <c r="B15" s="621" t="s">
        <v>108</v>
      </c>
      <c r="C15" s="625">
        <v>2170</v>
      </c>
      <c r="D15" s="299">
        <f t="shared" si="0"/>
        <v>2170</v>
      </c>
      <c r="E15" s="283" t="s">
        <v>58</v>
      </c>
    </row>
    <row r="16" spans="1:5" ht="30" customHeight="1">
      <c r="A16" s="44" t="s">
        <v>19</v>
      </c>
      <c r="B16" s="619" t="s">
        <v>108</v>
      </c>
      <c r="C16" s="626">
        <v>2682</v>
      </c>
      <c r="D16" s="627">
        <f t="shared" si="0"/>
        <v>2682</v>
      </c>
      <c r="E16" s="102" t="s">
        <v>59</v>
      </c>
    </row>
    <row r="17" spans="1:5" ht="30" customHeight="1" thickBot="1">
      <c r="A17" s="542" t="s">
        <v>43</v>
      </c>
      <c r="B17" s="620" t="s">
        <v>108</v>
      </c>
      <c r="C17" s="628">
        <v>1180</v>
      </c>
      <c r="D17" s="555">
        <f t="shared" si="0"/>
        <v>1180</v>
      </c>
      <c r="E17" s="550" t="s">
        <v>60</v>
      </c>
    </row>
    <row r="18" spans="1:9" s="179" customFormat="1" ht="33.75" customHeight="1" thickBot="1" thickTop="1">
      <c r="A18" s="554" t="s">
        <v>13</v>
      </c>
      <c r="B18" s="629" t="s">
        <v>108</v>
      </c>
      <c r="C18" s="630">
        <f>SUM(C6:C17)</f>
        <v>18516</v>
      </c>
      <c r="D18" s="630">
        <f t="shared" si="0"/>
        <v>18516</v>
      </c>
      <c r="E18" s="549" t="s">
        <v>61</v>
      </c>
      <c r="F18" s="178"/>
      <c r="G18" s="178"/>
      <c r="H18" s="178"/>
      <c r="I18" s="178"/>
    </row>
    <row r="19" spans="1:9" ht="32.25" customHeight="1" thickTop="1">
      <c r="A19" s="954" t="s">
        <v>328</v>
      </c>
      <c r="B19" s="954"/>
      <c r="C19" s="227"/>
      <c r="D19" s="962" t="s">
        <v>302</v>
      </c>
      <c r="E19" s="962"/>
      <c r="F19" s="198"/>
      <c r="G19" s="175"/>
      <c r="H19" s="960"/>
      <c r="I19" s="960"/>
    </row>
    <row r="20" spans="1:5" ht="35.25" customHeight="1">
      <c r="A20" s="961" t="s">
        <v>208</v>
      </c>
      <c r="B20" s="961"/>
      <c r="C20" s="951" t="s">
        <v>301</v>
      </c>
      <c r="D20" s="951"/>
      <c r="E20" s="951"/>
    </row>
    <row r="21" spans="1:5" ht="15">
      <c r="A21" s="432"/>
      <c r="B21" s="432"/>
      <c r="C21" s="147"/>
      <c r="D21" s="147"/>
      <c r="E21" s="147"/>
    </row>
    <row r="22" spans="1:4" ht="15">
      <c r="A22" s="92"/>
      <c r="B22" s="92"/>
      <c r="C22" s="92"/>
      <c r="D22" s="92"/>
    </row>
    <row r="23" spans="1:5" ht="18">
      <c r="A23" s="146"/>
      <c r="B23" s="146"/>
      <c r="C23" s="146"/>
      <c r="D23" s="146"/>
      <c r="E23" s="146"/>
    </row>
    <row r="24" spans="1:4" ht="18">
      <c r="A24" s="146"/>
      <c r="B24" s="146"/>
      <c r="C24" s="146"/>
      <c r="D24" s="111"/>
    </row>
    <row r="25" spans="1:4" ht="18">
      <c r="A25" s="76"/>
      <c r="B25" s="76"/>
      <c r="C25" s="77"/>
      <c r="D25" s="77"/>
    </row>
    <row r="26" ht="18.75" thickBot="1">
      <c r="B26" s="78"/>
    </row>
    <row r="27" spans="2:21" ht="18.75" thickTop="1">
      <c r="B27" s="78"/>
      <c r="Q27" s="952"/>
      <c r="R27" s="952"/>
      <c r="S27" s="953"/>
      <c r="T27" s="953"/>
      <c r="U27" s="953"/>
    </row>
    <row r="28" spans="2:21" ht="18">
      <c r="B28" s="78"/>
      <c r="Q28" s="190"/>
      <c r="R28" s="190"/>
      <c r="S28" s="190"/>
      <c r="T28" s="190"/>
      <c r="U28" s="190"/>
    </row>
    <row r="29" ht="18">
      <c r="B29" s="78"/>
    </row>
    <row r="30" ht="18">
      <c r="B30" s="78"/>
    </row>
    <row r="31" ht="18">
      <c r="B31" s="78"/>
    </row>
    <row r="32" ht="18">
      <c r="B32" s="78"/>
    </row>
    <row r="33" ht="18">
      <c r="B33" s="78"/>
    </row>
    <row r="34" ht="18">
      <c r="B34" s="78"/>
    </row>
  </sheetData>
  <sheetProtection/>
  <mergeCells count="11">
    <mergeCell ref="D19:E19"/>
    <mergeCell ref="C20:E20"/>
    <mergeCell ref="Q27:R27"/>
    <mergeCell ref="S27:U27"/>
    <mergeCell ref="A19:B19"/>
    <mergeCell ref="A1:E1"/>
    <mergeCell ref="A2:E2"/>
    <mergeCell ref="A4:A5"/>
    <mergeCell ref="E4:E5"/>
    <mergeCell ref="H19:I19"/>
    <mergeCell ref="A20:B20"/>
  </mergeCells>
  <printOptions horizontalCentered="1" verticalCentered="1"/>
  <pageMargins left="0.236220472440945" right="0.196850393700787" top="0.748031496062992" bottom="0.748031496062992" header="0.31496062992126" footer="0.31496062992126"/>
  <pageSetup horizontalDpi="600" verticalDpi="600" orientation="portrait" paperSize="9" scale="80" r:id="rId1"/>
  <headerFooter>
    <oddFooter>&amp;C30</oddFooter>
  </headerFooter>
  <rowBreaks count="1" manualBreakCount="1">
    <brk id="21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</sheetPr>
  <dimension ref="A1:M148"/>
  <sheetViews>
    <sheetView rightToLeft="1" view="pageBreakPreview" zoomScale="76" zoomScaleSheetLayoutView="76" zoomScalePageLayoutView="0" workbookViewId="0" topLeftCell="A1">
      <selection activeCell="D4" sqref="D4:G7"/>
    </sheetView>
  </sheetViews>
  <sheetFormatPr defaultColWidth="9.140625" defaultRowHeight="15"/>
  <cols>
    <col min="1" max="1" width="18.8515625" style="0" customWidth="1"/>
    <col min="2" max="2" width="18.140625" style="0" customWidth="1"/>
    <col min="3" max="3" width="18.28125" style="0" customWidth="1"/>
    <col min="4" max="4" width="20.140625" style="0" customWidth="1"/>
    <col min="5" max="8" width="20.7109375" style="0" customWidth="1"/>
  </cols>
  <sheetData>
    <row r="1" spans="1:9" ht="36" customHeight="1">
      <c r="A1" s="932" t="s">
        <v>382</v>
      </c>
      <c r="B1" s="932"/>
      <c r="C1" s="932"/>
      <c r="D1" s="932"/>
      <c r="E1" s="932"/>
      <c r="F1" s="932"/>
      <c r="G1" s="932"/>
      <c r="H1" s="932"/>
      <c r="I1" s="99"/>
    </row>
    <row r="2" spans="1:9" ht="40.5" customHeight="1">
      <c r="A2" s="932" t="s">
        <v>383</v>
      </c>
      <c r="B2" s="932"/>
      <c r="C2" s="932"/>
      <c r="D2" s="932"/>
      <c r="E2" s="932"/>
      <c r="F2" s="932"/>
      <c r="G2" s="932"/>
      <c r="H2" s="932"/>
      <c r="I2" s="109"/>
    </row>
    <row r="3" spans="1:9" ht="30.75" customHeight="1" thickBot="1">
      <c r="A3" s="529" t="s">
        <v>215</v>
      </c>
      <c r="B3" s="531"/>
      <c r="C3" s="531"/>
      <c r="D3" s="531"/>
      <c r="E3" s="531"/>
      <c r="F3" s="531"/>
      <c r="G3" s="531"/>
      <c r="H3" s="556" t="s">
        <v>384</v>
      </c>
      <c r="I3" s="134"/>
    </row>
    <row r="4" spans="1:9" ht="29.25" customHeight="1">
      <c r="A4" s="968" t="s">
        <v>20</v>
      </c>
      <c r="B4" s="967" t="s">
        <v>127</v>
      </c>
      <c r="C4" s="967"/>
      <c r="D4" s="967" t="s">
        <v>195</v>
      </c>
      <c r="E4" s="967" t="s">
        <v>123</v>
      </c>
      <c r="F4" s="967"/>
      <c r="G4" s="963" t="s">
        <v>189</v>
      </c>
      <c r="H4" s="970" t="s">
        <v>34</v>
      </c>
      <c r="I4" s="134"/>
    </row>
    <row r="5" spans="1:9" ht="22.5" customHeight="1">
      <c r="A5" s="968"/>
      <c r="B5" s="964" t="s">
        <v>117</v>
      </c>
      <c r="C5" s="964"/>
      <c r="D5" s="967"/>
      <c r="E5" s="964" t="s">
        <v>115</v>
      </c>
      <c r="F5" s="964"/>
      <c r="G5" s="964"/>
      <c r="H5" s="970"/>
      <c r="I5" s="134"/>
    </row>
    <row r="6" spans="1:9" ht="26.25" customHeight="1">
      <c r="A6" s="968"/>
      <c r="B6" s="251" t="s">
        <v>45</v>
      </c>
      <c r="C6" s="252" t="s">
        <v>46</v>
      </c>
      <c r="D6" s="972" t="s">
        <v>190</v>
      </c>
      <c r="E6" s="251" t="s">
        <v>47</v>
      </c>
      <c r="F6" s="252" t="s">
        <v>48</v>
      </c>
      <c r="G6" s="965" t="s">
        <v>191</v>
      </c>
      <c r="H6" s="970"/>
      <c r="I6" s="134"/>
    </row>
    <row r="7" spans="1:9" ht="17.25" customHeight="1" thickBot="1">
      <c r="A7" s="969"/>
      <c r="B7" s="253" t="s">
        <v>63</v>
      </c>
      <c r="C7" s="254" t="s">
        <v>64</v>
      </c>
      <c r="D7" s="973"/>
      <c r="E7" s="255" t="s">
        <v>65</v>
      </c>
      <c r="F7" s="255" t="s">
        <v>66</v>
      </c>
      <c r="G7" s="966"/>
      <c r="H7" s="971"/>
      <c r="I7" s="134"/>
    </row>
    <row r="8" spans="1:9" ht="30" customHeight="1">
      <c r="A8" s="46" t="s">
        <v>14</v>
      </c>
      <c r="B8" s="217">
        <v>295</v>
      </c>
      <c r="C8" s="217">
        <v>295</v>
      </c>
      <c r="D8" s="217">
        <f>SUM(B8:C8)</f>
        <v>590</v>
      </c>
      <c r="E8" s="217">
        <v>22253</v>
      </c>
      <c r="F8" s="217">
        <v>17590</v>
      </c>
      <c r="G8" s="217">
        <f aca="true" t="shared" si="0" ref="G8:G20">SUM(E8:F8)</f>
        <v>39843</v>
      </c>
      <c r="H8" s="134" t="s">
        <v>49</v>
      </c>
      <c r="I8" s="144"/>
    </row>
    <row r="9" spans="1:9" ht="30" customHeight="1">
      <c r="A9" s="631" t="s">
        <v>15</v>
      </c>
      <c r="B9" s="789">
        <v>264</v>
      </c>
      <c r="C9" s="789">
        <v>262</v>
      </c>
      <c r="D9" s="789">
        <f aca="true" t="shared" si="1" ref="D9:D19">SUM(B9:C9)</f>
        <v>526</v>
      </c>
      <c r="E9" s="789">
        <v>22155</v>
      </c>
      <c r="F9" s="789">
        <v>17892</v>
      </c>
      <c r="G9" s="789">
        <f t="shared" si="0"/>
        <v>40047</v>
      </c>
      <c r="H9" s="634" t="s">
        <v>50</v>
      </c>
      <c r="I9" s="144"/>
    </row>
    <row r="10" spans="1:10" ht="30" customHeight="1">
      <c r="A10" s="44" t="s">
        <v>39</v>
      </c>
      <c r="B10" s="619">
        <v>360</v>
      </c>
      <c r="C10" s="619">
        <v>362</v>
      </c>
      <c r="D10" s="619">
        <f t="shared" si="1"/>
        <v>722</v>
      </c>
      <c r="E10" s="619">
        <v>32936</v>
      </c>
      <c r="F10" s="619">
        <v>25890</v>
      </c>
      <c r="G10" s="619">
        <f t="shared" si="0"/>
        <v>58826</v>
      </c>
      <c r="H10" s="635" t="s">
        <v>51</v>
      </c>
      <c r="I10" s="144"/>
      <c r="J10" s="68"/>
    </row>
    <row r="11" spans="1:9" ht="30" customHeight="1">
      <c r="A11" s="631" t="s">
        <v>16</v>
      </c>
      <c r="B11" s="789">
        <v>344</v>
      </c>
      <c r="C11" s="789">
        <v>344</v>
      </c>
      <c r="D11" s="789">
        <f t="shared" si="1"/>
        <v>688</v>
      </c>
      <c r="E11" s="789">
        <v>28176</v>
      </c>
      <c r="F11" s="789">
        <v>30751</v>
      </c>
      <c r="G11" s="789">
        <f t="shared" si="0"/>
        <v>58927</v>
      </c>
      <c r="H11" s="634" t="s">
        <v>52</v>
      </c>
      <c r="I11" s="144"/>
    </row>
    <row r="12" spans="1:9" ht="30" customHeight="1">
      <c r="A12" s="44" t="s">
        <v>40</v>
      </c>
      <c r="B12" s="619">
        <v>368</v>
      </c>
      <c r="C12" s="619">
        <v>372</v>
      </c>
      <c r="D12" s="619">
        <f t="shared" si="1"/>
        <v>740</v>
      </c>
      <c r="E12" s="619">
        <v>31776</v>
      </c>
      <c r="F12" s="619">
        <v>28050</v>
      </c>
      <c r="G12" s="619">
        <f t="shared" si="0"/>
        <v>59826</v>
      </c>
      <c r="H12" s="635" t="s">
        <v>53</v>
      </c>
      <c r="I12" s="144"/>
    </row>
    <row r="13" spans="1:9" ht="30" customHeight="1">
      <c r="A13" s="631" t="s">
        <v>17</v>
      </c>
      <c r="B13" s="789">
        <v>442</v>
      </c>
      <c r="C13" s="789">
        <v>440</v>
      </c>
      <c r="D13" s="789">
        <f t="shared" si="1"/>
        <v>882</v>
      </c>
      <c r="E13" s="789">
        <v>42727</v>
      </c>
      <c r="F13" s="789">
        <v>38842</v>
      </c>
      <c r="G13" s="789">
        <f t="shared" si="0"/>
        <v>81569</v>
      </c>
      <c r="H13" s="634" t="s">
        <v>54</v>
      </c>
      <c r="I13" s="144"/>
    </row>
    <row r="14" spans="1:13" ht="30" customHeight="1">
      <c r="A14" s="44" t="s">
        <v>18</v>
      </c>
      <c r="B14" s="619">
        <v>553</v>
      </c>
      <c r="C14" s="619">
        <v>553</v>
      </c>
      <c r="D14" s="619">
        <f t="shared" si="1"/>
        <v>1106</v>
      </c>
      <c r="E14" s="619">
        <v>66152</v>
      </c>
      <c r="F14" s="619">
        <v>53409</v>
      </c>
      <c r="G14" s="619">
        <f t="shared" si="0"/>
        <v>119561</v>
      </c>
      <c r="H14" s="635" t="s">
        <v>55</v>
      </c>
      <c r="I14" s="144"/>
      <c r="M14" s="57" t="s">
        <v>99</v>
      </c>
    </row>
    <row r="15" spans="1:9" ht="30" customHeight="1">
      <c r="A15" s="631" t="s">
        <v>36</v>
      </c>
      <c r="B15" s="789">
        <v>587</v>
      </c>
      <c r="C15" s="789">
        <v>587</v>
      </c>
      <c r="D15" s="789">
        <f t="shared" si="1"/>
        <v>1174</v>
      </c>
      <c r="E15" s="789">
        <v>54282</v>
      </c>
      <c r="F15" s="789">
        <v>69755</v>
      </c>
      <c r="G15" s="789">
        <f t="shared" si="0"/>
        <v>124037</v>
      </c>
      <c r="H15" s="634" t="s">
        <v>56</v>
      </c>
      <c r="I15" s="144"/>
    </row>
    <row r="16" spans="1:9" ht="30" customHeight="1">
      <c r="A16" s="44" t="s">
        <v>41</v>
      </c>
      <c r="B16" s="619">
        <v>702</v>
      </c>
      <c r="C16" s="619">
        <v>560</v>
      </c>
      <c r="D16" s="619">
        <f t="shared" si="1"/>
        <v>1262</v>
      </c>
      <c r="E16" s="619">
        <v>69343</v>
      </c>
      <c r="F16" s="619">
        <v>62657</v>
      </c>
      <c r="G16" s="619">
        <f t="shared" si="0"/>
        <v>132000</v>
      </c>
      <c r="H16" s="635" t="s">
        <v>57</v>
      </c>
      <c r="I16" s="144"/>
    </row>
    <row r="17" spans="1:9" ht="30" customHeight="1">
      <c r="A17" s="631" t="s">
        <v>42</v>
      </c>
      <c r="B17" s="789">
        <v>553</v>
      </c>
      <c r="C17" s="789">
        <v>554</v>
      </c>
      <c r="D17" s="789">
        <f t="shared" si="1"/>
        <v>1107</v>
      </c>
      <c r="E17" s="789">
        <v>53429</v>
      </c>
      <c r="F17" s="789">
        <v>52956</v>
      </c>
      <c r="G17" s="789">
        <f t="shared" si="0"/>
        <v>106385</v>
      </c>
      <c r="H17" s="634" t="s">
        <v>58</v>
      </c>
      <c r="I17" s="144"/>
    </row>
    <row r="18" spans="1:9" ht="30" customHeight="1">
      <c r="A18" s="44" t="s">
        <v>19</v>
      </c>
      <c r="B18" s="619">
        <v>511</v>
      </c>
      <c r="C18" s="619">
        <v>508</v>
      </c>
      <c r="D18" s="619">
        <f t="shared" si="1"/>
        <v>1019</v>
      </c>
      <c r="E18" s="619">
        <v>45870</v>
      </c>
      <c r="F18" s="619">
        <v>46801</v>
      </c>
      <c r="G18" s="619">
        <f t="shared" si="0"/>
        <v>92671</v>
      </c>
      <c r="H18" s="635" t="s">
        <v>59</v>
      </c>
      <c r="I18" s="144"/>
    </row>
    <row r="19" spans="1:9" ht="30" customHeight="1" thickBot="1">
      <c r="A19" s="632" t="s">
        <v>43</v>
      </c>
      <c r="B19" s="790">
        <v>531</v>
      </c>
      <c r="C19" s="790">
        <v>536</v>
      </c>
      <c r="D19" s="790">
        <f t="shared" si="1"/>
        <v>1067</v>
      </c>
      <c r="E19" s="790">
        <v>53536</v>
      </c>
      <c r="F19" s="790">
        <v>51417</v>
      </c>
      <c r="G19" s="790">
        <f t="shared" si="0"/>
        <v>104953</v>
      </c>
      <c r="H19" s="636" t="s">
        <v>60</v>
      </c>
      <c r="I19" s="144"/>
    </row>
    <row r="20" spans="1:9" s="179" customFormat="1" ht="30" customHeight="1" thickBot="1" thickTop="1">
      <c r="A20" s="633" t="s">
        <v>13</v>
      </c>
      <c r="B20" s="427">
        <f>SUM(B8:B19)</f>
        <v>5510</v>
      </c>
      <c r="C20" s="427">
        <f>SUM(C8:C19)</f>
        <v>5373</v>
      </c>
      <c r="D20" s="427">
        <f>SUM(D8:D19)</f>
        <v>10883</v>
      </c>
      <c r="E20" s="427">
        <f>SUM(E8:E19)</f>
        <v>522635</v>
      </c>
      <c r="F20" s="427">
        <f>SUM(F8:F19)</f>
        <v>496010</v>
      </c>
      <c r="G20" s="427">
        <f t="shared" si="0"/>
        <v>1018645</v>
      </c>
      <c r="H20" s="637" t="s">
        <v>61</v>
      </c>
      <c r="I20" s="183"/>
    </row>
    <row r="21" spans="1:8" ht="27.75" customHeight="1" thickTop="1">
      <c r="A21" s="928" t="s">
        <v>209</v>
      </c>
      <c r="B21" s="928"/>
      <c r="C21" s="126"/>
      <c r="D21" s="126"/>
      <c r="E21" s="126"/>
      <c r="F21" s="917" t="s">
        <v>300</v>
      </c>
      <c r="G21" s="917"/>
      <c r="H21" s="917"/>
    </row>
    <row r="23" spans="1:7" ht="18">
      <c r="A23" s="133"/>
      <c r="B23" s="135"/>
      <c r="C23" s="135"/>
      <c r="D23" s="135"/>
      <c r="E23" s="141"/>
      <c r="F23" s="141"/>
      <c r="G23" s="141"/>
    </row>
    <row r="24" spans="1:7" ht="18">
      <c r="A24" s="133"/>
      <c r="B24" s="93"/>
      <c r="C24" s="218"/>
      <c r="D24" s="94"/>
      <c r="E24" s="93"/>
      <c r="F24" s="94"/>
      <c r="G24" s="94"/>
    </row>
    <row r="25" spans="1:7" ht="18.75">
      <c r="A25" s="142"/>
      <c r="B25" s="142"/>
      <c r="C25" s="142"/>
      <c r="D25" s="142"/>
      <c r="E25" s="142"/>
      <c r="F25" s="142"/>
      <c r="G25" s="142"/>
    </row>
    <row r="26" spans="1:7" ht="18">
      <c r="A26" s="95"/>
      <c r="B26" s="37"/>
      <c r="C26" s="37"/>
      <c r="D26" s="37"/>
      <c r="E26" s="37"/>
      <c r="F26" s="37"/>
      <c r="G26" s="37"/>
    </row>
    <row r="27" spans="1:7" ht="15">
      <c r="A27" s="69"/>
      <c r="B27" s="70"/>
      <c r="C27" s="70"/>
      <c r="D27" s="70"/>
      <c r="E27" s="70"/>
      <c r="F27" s="70"/>
      <c r="G27" s="70"/>
    </row>
    <row r="37" spans="1:7" ht="15.75">
      <c r="A37" s="71"/>
      <c r="B37" s="72"/>
      <c r="C37" s="72"/>
      <c r="D37" s="72"/>
      <c r="E37" s="72"/>
      <c r="F37" s="72"/>
      <c r="G37" s="72"/>
    </row>
    <row r="38" spans="1:7" ht="18">
      <c r="A38" s="99"/>
      <c r="B38" s="99"/>
      <c r="C38" s="99"/>
      <c r="D38" s="99"/>
      <c r="E38" s="99"/>
      <c r="F38" s="99"/>
      <c r="G38" s="99"/>
    </row>
    <row r="39" spans="1:7" ht="18">
      <c r="A39" s="109"/>
      <c r="B39" s="109"/>
      <c r="C39" s="109"/>
      <c r="D39" s="109"/>
      <c r="E39" s="109"/>
      <c r="F39" s="109"/>
      <c r="G39" s="109"/>
    </row>
    <row r="40" spans="1:7" ht="18">
      <c r="A40" s="138"/>
      <c r="B40" s="139"/>
      <c r="C40" s="139"/>
      <c r="D40" s="139"/>
      <c r="E40" s="140"/>
      <c r="F40" s="140"/>
      <c r="G40" s="140"/>
    </row>
    <row r="41" spans="1:7" ht="18">
      <c r="A41" s="138"/>
      <c r="B41" s="98"/>
      <c r="C41" s="97"/>
      <c r="D41" s="97"/>
      <c r="E41" s="98"/>
      <c r="F41" s="97"/>
      <c r="G41" s="97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96"/>
      <c r="B54" s="39"/>
      <c r="C54" s="39"/>
      <c r="D54" s="39"/>
      <c r="E54" s="39"/>
      <c r="F54" s="39"/>
      <c r="G54" s="39"/>
    </row>
    <row r="55" spans="2:7" ht="15">
      <c r="B55" s="57"/>
      <c r="C55" s="57"/>
      <c r="D55" s="57"/>
      <c r="E55" s="57"/>
      <c r="F55" s="57"/>
      <c r="G55" s="57"/>
    </row>
    <row r="56" spans="1:7" ht="15">
      <c r="A56" s="65"/>
      <c r="B56" s="73"/>
      <c r="C56" s="73"/>
      <c r="D56" s="73"/>
      <c r="E56" s="73"/>
      <c r="F56" s="73"/>
      <c r="G56" s="73"/>
    </row>
    <row r="57" spans="1:7" ht="15">
      <c r="A57" s="65"/>
      <c r="B57" s="73"/>
      <c r="C57" s="73"/>
      <c r="D57" s="73"/>
      <c r="E57" s="73"/>
      <c r="F57" s="73"/>
      <c r="G57" s="73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</sheetData>
  <sheetProtection/>
  <mergeCells count="14">
    <mergeCell ref="A4:A7"/>
    <mergeCell ref="H4:H7"/>
    <mergeCell ref="D4:D5"/>
    <mergeCell ref="D6:D7"/>
    <mergeCell ref="A21:B21"/>
    <mergeCell ref="F21:H21"/>
    <mergeCell ref="A1:H1"/>
    <mergeCell ref="A2:H2"/>
    <mergeCell ref="G4:G5"/>
    <mergeCell ref="G6:G7"/>
    <mergeCell ref="B4:C4"/>
    <mergeCell ref="B5:C5"/>
    <mergeCell ref="E5:F5"/>
    <mergeCell ref="E4:F4"/>
  </mergeCells>
  <printOptions horizontalCentered="1" verticalCentered="1"/>
  <pageMargins left="0.708661417322835" right="0.551181102362205" top="0.354330708661417" bottom="0.196850393700787" header="0.31496062992126" footer="0.196850393700787"/>
  <pageSetup horizontalDpi="600" verticalDpi="600" orientation="landscape" paperSize="9" scale="75" r:id="rId1"/>
  <headerFooter>
    <oddFooter>&amp;C33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49"/>
  <sheetViews>
    <sheetView rightToLeft="1" view="pageBreakPreview" zoomScale="83" zoomScaleSheetLayoutView="83" zoomScalePageLayoutView="0" workbookViewId="0" topLeftCell="A1">
      <selection activeCell="F10" sqref="F10"/>
    </sheetView>
  </sheetViews>
  <sheetFormatPr defaultColWidth="9.140625" defaultRowHeight="15"/>
  <cols>
    <col min="1" max="1" width="16.140625" style="0" customWidth="1"/>
    <col min="2" max="2" width="20.7109375" style="0" customWidth="1"/>
    <col min="3" max="3" width="16.421875" style="0" customWidth="1"/>
    <col min="4" max="8" width="20.7109375" style="0" customWidth="1"/>
  </cols>
  <sheetData>
    <row r="1" spans="1:9" ht="27.75" customHeight="1">
      <c r="A1" s="898" t="s">
        <v>385</v>
      </c>
      <c r="B1" s="898"/>
      <c r="C1" s="898"/>
      <c r="D1" s="898"/>
      <c r="E1" s="898"/>
      <c r="F1" s="898"/>
      <c r="G1" s="898"/>
      <c r="H1" s="898"/>
      <c r="I1" s="99"/>
    </row>
    <row r="2" spans="1:9" ht="39.75" customHeight="1">
      <c r="A2" s="932" t="s">
        <v>386</v>
      </c>
      <c r="B2" s="932"/>
      <c r="C2" s="932"/>
      <c r="D2" s="932"/>
      <c r="E2" s="932"/>
      <c r="F2" s="932"/>
      <c r="G2" s="932"/>
      <c r="H2" s="932"/>
      <c r="I2" s="109"/>
    </row>
    <row r="3" spans="1:10" ht="26.25" customHeight="1" thickBot="1">
      <c r="A3" s="529" t="s">
        <v>142</v>
      </c>
      <c r="B3" s="531"/>
      <c r="C3" s="531"/>
      <c r="D3" s="531"/>
      <c r="E3" s="531"/>
      <c r="F3" s="531"/>
      <c r="G3" s="531"/>
      <c r="H3" s="556" t="s">
        <v>143</v>
      </c>
      <c r="I3" s="134"/>
      <c r="J3" s="106"/>
    </row>
    <row r="4" spans="1:10" ht="27" customHeight="1">
      <c r="A4" s="968" t="s">
        <v>20</v>
      </c>
      <c r="B4" s="967" t="s">
        <v>128</v>
      </c>
      <c r="C4" s="967"/>
      <c r="D4" s="967" t="s">
        <v>195</v>
      </c>
      <c r="E4" s="967" t="s">
        <v>123</v>
      </c>
      <c r="F4" s="967"/>
      <c r="G4" s="963" t="s">
        <v>189</v>
      </c>
      <c r="H4" s="970" t="s">
        <v>34</v>
      </c>
      <c r="I4" s="134"/>
      <c r="J4" s="106"/>
    </row>
    <row r="5" spans="1:10" ht="18.75" customHeight="1">
      <c r="A5" s="968"/>
      <c r="B5" s="964" t="s">
        <v>121</v>
      </c>
      <c r="C5" s="964"/>
      <c r="D5" s="967"/>
      <c r="E5" s="964" t="s">
        <v>115</v>
      </c>
      <c r="F5" s="964"/>
      <c r="G5" s="964"/>
      <c r="H5" s="970"/>
      <c r="I5" s="134"/>
      <c r="J5" s="106"/>
    </row>
    <row r="6" spans="1:10" ht="25.5" customHeight="1">
      <c r="A6" s="968"/>
      <c r="B6" s="251" t="s">
        <v>45</v>
      </c>
      <c r="C6" s="252" t="s">
        <v>46</v>
      </c>
      <c r="D6" s="972" t="s">
        <v>190</v>
      </c>
      <c r="E6" s="819" t="s">
        <v>47</v>
      </c>
      <c r="F6" s="818" t="s">
        <v>48</v>
      </c>
      <c r="G6" s="965" t="s">
        <v>191</v>
      </c>
      <c r="H6" s="970"/>
      <c r="I6" s="134"/>
      <c r="J6" s="106"/>
    </row>
    <row r="7" spans="1:10" ht="21.75" customHeight="1" thickBot="1">
      <c r="A7" s="969"/>
      <c r="B7" s="253" t="s">
        <v>63</v>
      </c>
      <c r="C7" s="254" t="s">
        <v>64</v>
      </c>
      <c r="D7" s="973"/>
      <c r="E7" s="820" t="s">
        <v>65</v>
      </c>
      <c r="F7" s="820" t="s">
        <v>66</v>
      </c>
      <c r="G7" s="966"/>
      <c r="H7" s="971"/>
      <c r="I7" s="134"/>
      <c r="J7" s="106"/>
    </row>
    <row r="8" spans="1:10" ht="30" customHeight="1">
      <c r="A8" s="46" t="s">
        <v>14</v>
      </c>
      <c r="B8" s="50">
        <v>85</v>
      </c>
      <c r="C8" s="50">
        <v>91</v>
      </c>
      <c r="D8" s="217">
        <f>SUM(B8:C8)</f>
        <v>176</v>
      </c>
      <c r="E8" s="217">
        <v>6053</v>
      </c>
      <c r="F8" s="50">
        <v>6194</v>
      </c>
      <c r="G8" s="647">
        <f aca="true" t="shared" si="0" ref="G8:G20">SUM(E8:F8)</f>
        <v>12247</v>
      </c>
      <c r="H8" s="144" t="s">
        <v>49</v>
      </c>
      <c r="I8" s="144"/>
      <c r="J8" s="106"/>
    </row>
    <row r="9" spans="1:10" ht="30" customHeight="1">
      <c r="A9" s="631" t="s">
        <v>15</v>
      </c>
      <c r="B9" s="789">
        <v>77</v>
      </c>
      <c r="C9" s="789">
        <v>78</v>
      </c>
      <c r="D9" s="789">
        <f aca="true" t="shared" si="1" ref="D9:D19">SUM(B9:C9)</f>
        <v>155</v>
      </c>
      <c r="E9" s="789">
        <v>6427</v>
      </c>
      <c r="F9" s="789">
        <v>5492</v>
      </c>
      <c r="G9" s="789">
        <f t="shared" si="0"/>
        <v>11919</v>
      </c>
      <c r="H9" s="641" t="s">
        <v>50</v>
      </c>
      <c r="I9" s="144"/>
      <c r="J9" s="106"/>
    </row>
    <row r="10" spans="1:10" ht="30" customHeight="1">
      <c r="A10" s="44" t="s">
        <v>39</v>
      </c>
      <c r="B10" s="619">
        <v>104</v>
      </c>
      <c r="C10" s="619">
        <v>108</v>
      </c>
      <c r="D10" s="619">
        <f t="shared" si="1"/>
        <v>212</v>
      </c>
      <c r="E10" s="619">
        <v>8230</v>
      </c>
      <c r="F10" s="619">
        <v>7448</v>
      </c>
      <c r="G10" s="648">
        <f t="shared" si="0"/>
        <v>15678</v>
      </c>
      <c r="H10" s="137" t="s">
        <v>51</v>
      </c>
      <c r="I10" s="144"/>
      <c r="J10" s="167"/>
    </row>
    <row r="11" spans="1:10" ht="30" customHeight="1">
      <c r="A11" s="631" t="s">
        <v>16</v>
      </c>
      <c r="B11" s="789">
        <v>110</v>
      </c>
      <c r="C11" s="789">
        <v>108</v>
      </c>
      <c r="D11" s="789">
        <f t="shared" si="1"/>
        <v>218</v>
      </c>
      <c r="E11" s="789">
        <v>9757</v>
      </c>
      <c r="F11" s="789">
        <v>7124</v>
      </c>
      <c r="G11" s="789">
        <f t="shared" si="0"/>
        <v>16881</v>
      </c>
      <c r="H11" s="641" t="s">
        <v>52</v>
      </c>
      <c r="I11" s="144"/>
      <c r="J11" s="106"/>
    </row>
    <row r="12" spans="1:10" ht="30" customHeight="1">
      <c r="A12" s="44" t="s">
        <v>40</v>
      </c>
      <c r="B12" s="619">
        <v>126</v>
      </c>
      <c r="C12" s="619">
        <v>128</v>
      </c>
      <c r="D12" s="619">
        <f t="shared" si="1"/>
        <v>254</v>
      </c>
      <c r="E12" s="619">
        <v>13144</v>
      </c>
      <c r="F12" s="619">
        <v>8864</v>
      </c>
      <c r="G12" s="648">
        <f t="shared" si="0"/>
        <v>22008</v>
      </c>
      <c r="H12" s="137" t="s">
        <v>53</v>
      </c>
      <c r="I12" s="144"/>
      <c r="J12" s="106"/>
    </row>
    <row r="13" spans="1:10" ht="30" customHeight="1">
      <c r="A13" s="631" t="s">
        <v>17</v>
      </c>
      <c r="B13" s="789">
        <v>139</v>
      </c>
      <c r="C13" s="789">
        <v>144</v>
      </c>
      <c r="D13" s="789">
        <f t="shared" si="1"/>
        <v>283</v>
      </c>
      <c r="E13" s="789">
        <v>11612</v>
      </c>
      <c r="F13" s="789">
        <v>10437</v>
      </c>
      <c r="G13" s="789">
        <f t="shared" si="0"/>
        <v>22049</v>
      </c>
      <c r="H13" s="641" t="s">
        <v>54</v>
      </c>
      <c r="I13" s="144"/>
      <c r="J13" s="106"/>
    </row>
    <row r="14" spans="1:10" ht="30" customHeight="1">
      <c r="A14" s="44" t="s">
        <v>18</v>
      </c>
      <c r="B14" s="619">
        <v>142</v>
      </c>
      <c r="C14" s="619">
        <v>139</v>
      </c>
      <c r="D14" s="619">
        <f t="shared" si="1"/>
        <v>281</v>
      </c>
      <c r="E14" s="619">
        <v>11386</v>
      </c>
      <c r="F14" s="619">
        <v>10489</v>
      </c>
      <c r="G14" s="648">
        <f t="shared" si="0"/>
        <v>21875</v>
      </c>
      <c r="H14" s="137" t="s">
        <v>55</v>
      </c>
      <c r="I14" s="144"/>
      <c r="J14" s="106"/>
    </row>
    <row r="15" spans="1:10" ht="30" customHeight="1">
      <c r="A15" s="631" t="s">
        <v>36</v>
      </c>
      <c r="B15" s="789">
        <v>144</v>
      </c>
      <c r="C15" s="789">
        <v>146</v>
      </c>
      <c r="D15" s="789">
        <f t="shared" si="1"/>
        <v>290</v>
      </c>
      <c r="E15" s="789">
        <v>10256</v>
      </c>
      <c r="F15" s="789">
        <v>9799</v>
      </c>
      <c r="G15" s="789">
        <f t="shared" si="0"/>
        <v>20055</v>
      </c>
      <c r="H15" s="641" t="s">
        <v>56</v>
      </c>
      <c r="I15" s="144"/>
      <c r="J15" s="106"/>
    </row>
    <row r="16" spans="1:10" ht="30" customHeight="1">
      <c r="A16" s="44" t="s">
        <v>41</v>
      </c>
      <c r="B16" s="619">
        <v>147</v>
      </c>
      <c r="C16" s="619">
        <v>147</v>
      </c>
      <c r="D16" s="619">
        <f t="shared" si="1"/>
        <v>294</v>
      </c>
      <c r="E16" s="619">
        <v>12388</v>
      </c>
      <c r="F16" s="619">
        <v>11294</v>
      </c>
      <c r="G16" s="648">
        <f t="shared" si="0"/>
        <v>23682</v>
      </c>
      <c r="H16" s="137" t="s">
        <v>57</v>
      </c>
      <c r="I16" s="144"/>
      <c r="J16" s="106"/>
    </row>
    <row r="17" spans="1:10" ht="30" customHeight="1">
      <c r="A17" s="631" t="s">
        <v>42</v>
      </c>
      <c r="B17" s="789">
        <v>136</v>
      </c>
      <c r="C17" s="789">
        <v>139</v>
      </c>
      <c r="D17" s="789">
        <f t="shared" si="1"/>
        <v>275</v>
      </c>
      <c r="E17" s="789">
        <v>10482</v>
      </c>
      <c r="F17" s="789">
        <v>10825</v>
      </c>
      <c r="G17" s="789">
        <f t="shared" si="0"/>
        <v>21307</v>
      </c>
      <c r="H17" s="641" t="s">
        <v>58</v>
      </c>
      <c r="I17" s="144"/>
      <c r="J17" s="106"/>
    </row>
    <row r="18" spans="1:10" ht="30" customHeight="1">
      <c r="A18" s="44" t="s">
        <v>19</v>
      </c>
      <c r="B18" s="619">
        <v>119</v>
      </c>
      <c r="C18" s="619">
        <v>119</v>
      </c>
      <c r="D18" s="619">
        <f t="shared" si="1"/>
        <v>238</v>
      </c>
      <c r="E18" s="619">
        <v>10845</v>
      </c>
      <c r="F18" s="619">
        <v>10304</v>
      </c>
      <c r="G18" s="648">
        <f t="shared" si="0"/>
        <v>21149</v>
      </c>
      <c r="H18" s="137" t="s">
        <v>59</v>
      </c>
      <c r="I18" s="144"/>
      <c r="J18" s="106"/>
    </row>
    <row r="19" spans="1:10" ht="30" customHeight="1" thickBot="1">
      <c r="A19" s="632" t="s">
        <v>43</v>
      </c>
      <c r="B19" s="790">
        <v>140</v>
      </c>
      <c r="C19" s="790">
        <v>134</v>
      </c>
      <c r="D19" s="790">
        <f t="shared" si="1"/>
        <v>274</v>
      </c>
      <c r="E19" s="790">
        <v>11397</v>
      </c>
      <c r="F19" s="790">
        <v>10303</v>
      </c>
      <c r="G19" s="790">
        <f t="shared" si="0"/>
        <v>21700</v>
      </c>
      <c r="H19" s="642" t="s">
        <v>60</v>
      </c>
      <c r="I19" s="144"/>
      <c r="J19" s="106"/>
    </row>
    <row r="20" spans="1:10" s="179" customFormat="1" ht="30" customHeight="1" thickBot="1" thickTop="1">
      <c r="A20" s="633" t="s">
        <v>13</v>
      </c>
      <c r="B20" s="427">
        <f>SUM(B8:B19)</f>
        <v>1469</v>
      </c>
      <c r="C20" s="427">
        <f>SUM(C8:C19)</f>
        <v>1481</v>
      </c>
      <c r="D20" s="427">
        <f>SUM(D8:D19)</f>
        <v>2950</v>
      </c>
      <c r="E20" s="427">
        <f>SUM(E8:E19)</f>
        <v>121977</v>
      </c>
      <c r="F20" s="427">
        <f>SUM(F8:F19)</f>
        <v>108573</v>
      </c>
      <c r="G20" s="427">
        <f t="shared" si="0"/>
        <v>230550</v>
      </c>
      <c r="H20" s="638" t="s">
        <v>61</v>
      </c>
      <c r="I20" s="183"/>
      <c r="J20" s="178"/>
    </row>
    <row r="21" spans="1:8" ht="24" customHeight="1" thickTop="1">
      <c r="A21" s="928" t="s">
        <v>209</v>
      </c>
      <c r="B21" s="928"/>
      <c r="C21" s="126"/>
      <c r="D21" s="126"/>
      <c r="E21" s="126"/>
      <c r="F21" s="917" t="s">
        <v>300</v>
      </c>
      <c r="G21" s="917"/>
      <c r="H21" s="917"/>
    </row>
    <row r="24" spans="1:7" ht="18">
      <c r="A24" s="133"/>
      <c r="B24" s="135"/>
      <c r="C24" s="135"/>
      <c r="D24" s="135"/>
      <c r="E24" s="141"/>
      <c r="F24" s="141"/>
      <c r="G24" s="141"/>
    </row>
    <row r="25" spans="1:7" ht="18">
      <c r="A25" s="133"/>
      <c r="B25" s="93"/>
      <c r="C25" s="94"/>
      <c r="D25" s="94"/>
      <c r="E25" s="93"/>
      <c r="F25" s="94"/>
      <c r="G25" s="94"/>
    </row>
    <row r="26" spans="1:7" ht="18.75">
      <c r="A26" s="142"/>
      <c r="B26" s="142"/>
      <c r="C26" s="142"/>
      <c r="D26" s="142"/>
      <c r="E26" s="142"/>
      <c r="F26" s="142"/>
      <c r="G26" s="142"/>
    </row>
    <row r="27" spans="1:7" ht="18">
      <c r="A27" s="95"/>
      <c r="B27" s="37"/>
      <c r="C27" s="37"/>
      <c r="D27" s="37"/>
      <c r="E27" s="37"/>
      <c r="F27" s="37"/>
      <c r="G27" s="37"/>
    </row>
    <row r="28" spans="1:7" ht="15">
      <c r="A28" s="69"/>
      <c r="B28" s="70"/>
      <c r="C28" s="70"/>
      <c r="D28" s="70"/>
      <c r="E28" s="70"/>
      <c r="F28" s="70"/>
      <c r="G28" s="70"/>
    </row>
    <row r="38" spans="1:7" ht="15.75">
      <c r="A38" s="71"/>
      <c r="B38" s="72"/>
      <c r="C38" s="72"/>
      <c r="D38" s="72"/>
      <c r="E38" s="72"/>
      <c r="F38" s="72"/>
      <c r="G38" s="72"/>
    </row>
    <row r="39" spans="1:7" ht="18">
      <c r="A39" s="99"/>
      <c r="B39" s="99"/>
      <c r="C39" s="99"/>
      <c r="D39" s="99"/>
      <c r="E39" s="99"/>
      <c r="F39" s="99"/>
      <c r="G39" s="99"/>
    </row>
    <row r="40" spans="1:7" ht="18">
      <c r="A40" s="109"/>
      <c r="B40" s="109"/>
      <c r="C40" s="109"/>
      <c r="D40" s="109"/>
      <c r="E40" s="109"/>
      <c r="F40" s="109"/>
      <c r="G40" s="109"/>
    </row>
    <row r="41" spans="1:7" ht="18">
      <c r="A41" s="138"/>
      <c r="B41" s="139"/>
      <c r="C41" s="139"/>
      <c r="D41" s="139"/>
      <c r="E41" s="140"/>
      <c r="F41" s="140"/>
      <c r="G41" s="140"/>
    </row>
    <row r="42" spans="1:7" ht="18">
      <c r="A42" s="138"/>
      <c r="B42" s="98"/>
      <c r="C42" s="97"/>
      <c r="D42" s="97"/>
      <c r="E42" s="98"/>
      <c r="F42" s="97"/>
      <c r="G42" s="97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96"/>
      <c r="B55" s="39"/>
      <c r="C55" s="39"/>
      <c r="D55" s="39"/>
      <c r="E55" s="39"/>
      <c r="F55" s="39"/>
      <c r="G55" s="39"/>
    </row>
    <row r="56" spans="2:7" ht="15">
      <c r="B56" s="57"/>
      <c r="C56" s="57"/>
      <c r="D56" s="57"/>
      <c r="E56" s="57"/>
      <c r="F56" s="57"/>
      <c r="G56" s="57"/>
    </row>
    <row r="57" spans="1:7" ht="15">
      <c r="A57" s="65"/>
      <c r="B57" s="73"/>
      <c r="C57" s="73"/>
      <c r="D57" s="73"/>
      <c r="E57" s="73"/>
      <c r="F57" s="73"/>
      <c r="G57" s="73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</sheetData>
  <sheetProtection/>
  <mergeCells count="14">
    <mergeCell ref="A2:H2"/>
    <mergeCell ref="A1:H1"/>
    <mergeCell ref="B4:C4"/>
    <mergeCell ref="D6:D7"/>
    <mergeCell ref="D4:D5"/>
    <mergeCell ref="G4:G5"/>
    <mergeCell ref="H4:H7"/>
    <mergeCell ref="A4:A7"/>
    <mergeCell ref="A21:B21"/>
    <mergeCell ref="F21:H21"/>
    <mergeCell ref="E4:F4"/>
    <mergeCell ref="E5:F5"/>
    <mergeCell ref="G6:G7"/>
    <mergeCell ref="B5:C5"/>
  </mergeCells>
  <printOptions horizontalCentered="1" verticalCentered="1"/>
  <pageMargins left="0.236220472440945" right="0.236220472440945" top="0.748031496062992" bottom="0.551181102362205" header="0.31496062992126" footer="0.31496062992126"/>
  <pageSetup horizontalDpi="600" verticalDpi="600" orientation="landscape" paperSize="9" scale="75" r:id="rId1"/>
  <headerFooter>
    <oddFooter>&amp;C34</oddFooter>
  </headerFooter>
  <colBreaks count="1" manualBreakCount="1">
    <brk id="8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09"/>
  <sheetViews>
    <sheetView rightToLeft="1" view="pageBreakPreview" zoomScale="60" zoomScalePageLayoutView="0" workbookViewId="0" topLeftCell="A1">
      <selection activeCell="R9" sqref="R9"/>
    </sheetView>
  </sheetViews>
  <sheetFormatPr defaultColWidth="9.140625" defaultRowHeight="15"/>
  <cols>
    <col min="1" max="1" width="25.8515625" style="0" customWidth="1"/>
    <col min="2" max="2" width="20.28125" style="0" customWidth="1"/>
    <col min="3" max="3" width="18.28125" style="0" customWidth="1"/>
    <col min="4" max="5" width="21.8515625" style="0" customWidth="1"/>
    <col min="6" max="6" width="23.00390625" style="0" customWidth="1"/>
    <col min="7" max="7" width="25.00390625" style="0" customWidth="1"/>
    <col min="8" max="8" width="36.8515625" style="0" customWidth="1"/>
  </cols>
  <sheetData>
    <row r="1" spans="1:8" ht="24.75" customHeight="1">
      <c r="A1" s="977" t="s">
        <v>388</v>
      </c>
      <c r="B1" s="977"/>
      <c r="C1" s="977"/>
      <c r="D1" s="977"/>
      <c r="E1" s="977"/>
      <c r="F1" s="977"/>
      <c r="G1" s="977"/>
      <c r="H1" s="977"/>
    </row>
    <row r="2" spans="1:8" ht="27" customHeight="1">
      <c r="A2" s="977" t="s">
        <v>389</v>
      </c>
      <c r="B2" s="977"/>
      <c r="C2" s="977"/>
      <c r="D2" s="977"/>
      <c r="E2" s="977"/>
      <c r="F2" s="977"/>
      <c r="G2" s="977"/>
      <c r="H2" s="977"/>
    </row>
    <row r="3" spans="1:8" ht="20.25" customHeight="1" thickBot="1">
      <c r="A3" s="978" t="s">
        <v>284</v>
      </c>
      <c r="B3" s="978"/>
      <c r="C3" s="545"/>
      <c r="D3" s="545"/>
      <c r="E3" s="545"/>
      <c r="F3" s="545"/>
      <c r="G3" s="979" t="s">
        <v>387</v>
      </c>
      <c r="H3" s="979"/>
    </row>
    <row r="4" spans="1:8" ht="30" customHeight="1">
      <c r="A4" s="975" t="s">
        <v>23</v>
      </c>
      <c r="B4" s="967" t="s">
        <v>125</v>
      </c>
      <c r="C4" s="967"/>
      <c r="D4" s="967" t="s">
        <v>195</v>
      </c>
      <c r="E4" s="967" t="s">
        <v>123</v>
      </c>
      <c r="F4" s="967"/>
      <c r="G4" s="963" t="s">
        <v>189</v>
      </c>
      <c r="H4" s="970" t="s">
        <v>71</v>
      </c>
    </row>
    <row r="5" spans="1:8" ht="27" customHeight="1">
      <c r="A5" s="975"/>
      <c r="B5" s="980" t="s">
        <v>117</v>
      </c>
      <c r="C5" s="980"/>
      <c r="D5" s="967"/>
      <c r="E5" s="964" t="s">
        <v>115</v>
      </c>
      <c r="F5" s="964"/>
      <c r="G5" s="964"/>
      <c r="H5" s="970"/>
    </row>
    <row r="6" spans="1:8" ht="22.5" customHeight="1">
      <c r="A6" s="975"/>
      <c r="B6" s="444" t="s">
        <v>45</v>
      </c>
      <c r="C6" s="444" t="s">
        <v>46</v>
      </c>
      <c r="D6" s="972" t="s">
        <v>190</v>
      </c>
      <c r="E6" s="819" t="s">
        <v>47</v>
      </c>
      <c r="F6" s="818" t="s">
        <v>48</v>
      </c>
      <c r="G6" s="965" t="s">
        <v>191</v>
      </c>
      <c r="H6" s="970"/>
    </row>
    <row r="7" spans="1:8" ht="32.25" customHeight="1" thickBot="1">
      <c r="A7" s="976"/>
      <c r="B7" s="253" t="s">
        <v>63</v>
      </c>
      <c r="C7" s="443" t="s">
        <v>64</v>
      </c>
      <c r="D7" s="973"/>
      <c r="E7" s="820" t="s">
        <v>65</v>
      </c>
      <c r="F7" s="820" t="s">
        <v>66</v>
      </c>
      <c r="G7" s="966"/>
      <c r="H7" s="971"/>
    </row>
    <row r="8" spans="1:8" ht="66" customHeight="1">
      <c r="A8" s="356" t="s">
        <v>187</v>
      </c>
      <c r="B8" s="791">
        <v>1818</v>
      </c>
      <c r="C8" s="791">
        <v>1836</v>
      </c>
      <c r="D8" s="791">
        <f>SUM(B8:C8)</f>
        <v>3654</v>
      </c>
      <c r="E8" s="792">
        <v>146791</v>
      </c>
      <c r="F8" s="791">
        <v>137097</v>
      </c>
      <c r="G8" s="791">
        <f>SUM(E8:F8)</f>
        <v>283888</v>
      </c>
      <c r="H8" s="335" t="s">
        <v>194</v>
      </c>
    </row>
    <row r="9" spans="1:8" ht="45" customHeight="1">
      <c r="A9" s="793" t="s">
        <v>262</v>
      </c>
      <c r="B9" s="794">
        <v>417</v>
      </c>
      <c r="C9" s="794">
        <v>417</v>
      </c>
      <c r="D9" s="794">
        <f aca="true" t="shared" si="0" ref="D9:D28">SUM(B9:C9)</f>
        <v>834</v>
      </c>
      <c r="E9" s="794">
        <v>44156</v>
      </c>
      <c r="F9" s="794">
        <v>43535</v>
      </c>
      <c r="G9" s="794">
        <f aca="true" t="shared" si="1" ref="G9:G27">SUM(E9:F9)</f>
        <v>87691</v>
      </c>
      <c r="H9" s="795" t="s">
        <v>506</v>
      </c>
    </row>
    <row r="10" spans="1:8" ht="45" customHeight="1">
      <c r="A10" s="338" t="s">
        <v>101</v>
      </c>
      <c r="B10" s="774">
        <v>356</v>
      </c>
      <c r="C10" s="774">
        <v>356</v>
      </c>
      <c r="D10" s="796">
        <f t="shared" si="0"/>
        <v>712</v>
      </c>
      <c r="E10" s="774">
        <v>30901</v>
      </c>
      <c r="F10" s="774">
        <v>33985</v>
      </c>
      <c r="G10" s="796">
        <f>SUM(E10:F10)</f>
        <v>64886</v>
      </c>
      <c r="H10" s="335" t="s">
        <v>202</v>
      </c>
    </row>
    <row r="11" spans="1:8" ht="45" customHeight="1">
      <c r="A11" s="793" t="s">
        <v>293</v>
      </c>
      <c r="B11" s="794">
        <v>165</v>
      </c>
      <c r="C11" s="794">
        <v>165</v>
      </c>
      <c r="D11" s="794">
        <f t="shared" si="0"/>
        <v>330</v>
      </c>
      <c r="E11" s="794">
        <v>16629</v>
      </c>
      <c r="F11" s="794">
        <v>19097</v>
      </c>
      <c r="G11" s="794">
        <f t="shared" si="1"/>
        <v>35726</v>
      </c>
      <c r="H11" s="795" t="s">
        <v>471</v>
      </c>
    </row>
    <row r="12" spans="1:8" ht="45" customHeight="1">
      <c r="A12" s="797" t="s">
        <v>507</v>
      </c>
      <c r="B12" s="774">
        <v>1</v>
      </c>
      <c r="C12" s="774">
        <v>1</v>
      </c>
      <c r="D12" s="796">
        <f t="shared" si="0"/>
        <v>2</v>
      </c>
      <c r="E12" s="774">
        <v>0</v>
      </c>
      <c r="F12" s="774">
        <v>94</v>
      </c>
      <c r="G12" s="796">
        <f t="shared" si="1"/>
        <v>94</v>
      </c>
      <c r="H12" s="335" t="s">
        <v>508</v>
      </c>
    </row>
    <row r="13" spans="1:8" ht="45" customHeight="1">
      <c r="A13" s="798" t="s">
        <v>509</v>
      </c>
      <c r="B13" s="794">
        <v>117</v>
      </c>
      <c r="C13" s="794">
        <v>117</v>
      </c>
      <c r="D13" s="794">
        <f t="shared" si="0"/>
        <v>234</v>
      </c>
      <c r="E13" s="794">
        <v>8120</v>
      </c>
      <c r="F13" s="794">
        <v>7784</v>
      </c>
      <c r="G13" s="794">
        <f>SUM(E13:F13)</f>
        <v>15904</v>
      </c>
      <c r="H13" s="795" t="s">
        <v>510</v>
      </c>
    </row>
    <row r="14" spans="1:8" ht="45" customHeight="1">
      <c r="A14" s="797" t="s">
        <v>511</v>
      </c>
      <c r="B14" s="774">
        <v>2</v>
      </c>
      <c r="C14" s="774">
        <v>2</v>
      </c>
      <c r="D14" s="796">
        <f t="shared" si="0"/>
        <v>4</v>
      </c>
      <c r="E14" s="774">
        <v>0</v>
      </c>
      <c r="F14" s="774">
        <v>96</v>
      </c>
      <c r="G14" s="796">
        <f t="shared" si="1"/>
        <v>96</v>
      </c>
      <c r="H14" s="335" t="s">
        <v>512</v>
      </c>
    </row>
    <row r="15" spans="1:8" ht="45" customHeight="1">
      <c r="A15" s="793" t="s">
        <v>513</v>
      </c>
      <c r="B15" s="794">
        <v>294</v>
      </c>
      <c r="C15" s="794">
        <v>294</v>
      </c>
      <c r="D15" s="794">
        <f t="shared" si="0"/>
        <v>588</v>
      </c>
      <c r="E15" s="794">
        <v>39240</v>
      </c>
      <c r="F15" s="794">
        <v>15839</v>
      </c>
      <c r="G15" s="794">
        <f t="shared" si="1"/>
        <v>55079</v>
      </c>
      <c r="H15" s="795" t="s">
        <v>207</v>
      </c>
    </row>
    <row r="16" spans="1:8" ht="45" customHeight="1">
      <c r="A16" s="338" t="s">
        <v>334</v>
      </c>
      <c r="B16" s="774">
        <v>190</v>
      </c>
      <c r="C16" s="774">
        <v>190</v>
      </c>
      <c r="D16" s="796">
        <f t="shared" si="0"/>
        <v>380</v>
      </c>
      <c r="E16" s="774">
        <v>14252</v>
      </c>
      <c r="F16" s="774">
        <v>13614</v>
      </c>
      <c r="G16" s="796">
        <f>SUM(E16:F16)</f>
        <v>27866</v>
      </c>
      <c r="H16" s="335" t="s">
        <v>475</v>
      </c>
    </row>
    <row r="17" spans="1:8" ht="45" customHeight="1">
      <c r="A17" s="793" t="s">
        <v>100</v>
      </c>
      <c r="B17" s="794">
        <v>455</v>
      </c>
      <c r="C17" s="794">
        <v>413</v>
      </c>
      <c r="D17" s="794">
        <f t="shared" si="0"/>
        <v>868</v>
      </c>
      <c r="E17" s="794">
        <v>36932</v>
      </c>
      <c r="F17" s="794">
        <v>29135</v>
      </c>
      <c r="G17" s="794">
        <f t="shared" si="1"/>
        <v>66067</v>
      </c>
      <c r="H17" s="795" t="s">
        <v>201</v>
      </c>
    </row>
    <row r="18" spans="1:8" ht="45" customHeight="1">
      <c r="A18" s="338" t="s">
        <v>514</v>
      </c>
      <c r="B18" s="774">
        <v>74</v>
      </c>
      <c r="C18" s="774">
        <v>74</v>
      </c>
      <c r="D18" s="796">
        <f t="shared" si="0"/>
        <v>148</v>
      </c>
      <c r="E18" s="774">
        <v>7235</v>
      </c>
      <c r="F18" s="774">
        <v>7521</v>
      </c>
      <c r="G18" s="796">
        <f t="shared" si="1"/>
        <v>14756</v>
      </c>
      <c r="H18" s="335" t="s">
        <v>515</v>
      </c>
    </row>
    <row r="19" spans="1:8" ht="45" customHeight="1">
      <c r="A19" s="798" t="s">
        <v>135</v>
      </c>
      <c r="B19" s="794">
        <v>52</v>
      </c>
      <c r="C19" s="794">
        <v>51</v>
      </c>
      <c r="D19" s="794">
        <f t="shared" si="0"/>
        <v>103</v>
      </c>
      <c r="E19" s="794">
        <v>63</v>
      </c>
      <c r="F19" s="794">
        <v>84</v>
      </c>
      <c r="G19" s="794">
        <f>SUM(E19:F19)</f>
        <v>147</v>
      </c>
      <c r="H19" s="795" t="s">
        <v>203</v>
      </c>
    </row>
    <row r="20" spans="1:8" ht="45" customHeight="1">
      <c r="A20" s="797" t="s">
        <v>516</v>
      </c>
      <c r="B20" s="774">
        <v>28</v>
      </c>
      <c r="C20" s="774">
        <v>28</v>
      </c>
      <c r="D20" s="796">
        <f t="shared" si="0"/>
        <v>56</v>
      </c>
      <c r="E20" s="774">
        <v>2318</v>
      </c>
      <c r="F20" s="774">
        <v>1699</v>
      </c>
      <c r="G20" s="796">
        <f t="shared" si="1"/>
        <v>4017</v>
      </c>
      <c r="H20" s="335" t="s">
        <v>517</v>
      </c>
    </row>
    <row r="21" spans="1:8" ht="45" customHeight="1">
      <c r="A21" s="798" t="s">
        <v>518</v>
      </c>
      <c r="B21" s="794">
        <v>98</v>
      </c>
      <c r="C21" s="794">
        <v>91</v>
      </c>
      <c r="D21" s="794">
        <f t="shared" si="0"/>
        <v>189</v>
      </c>
      <c r="E21" s="794">
        <v>8462</v>
      </c>
      <c r="F21" s="794">
        <v>7929</v>
      </c>
      <c r="G21" s="794">
        <f t="shared" si="1"/>
        <v>16391</v>
      </c>
      <c r="H21" s="795" t="s">
        <v>299</v>
      </c>
    </row>
    <row r="22" spans="1:8" ht="45" customHeight="1">
      <c r="A22" s="797" t="s">
        <v>337</v>
      </c>
      <c r="B22" s="774">
        <v>160</v>
      </c>
      <c r="C22" s="774">
        <v>160</v>
      </c>
      <c r="D22" s="796">
        <f t="shared" si="0"/>
        <v>320</v>
      </c>
      <c r="E22" s="774">
        <v>17052</v>
      </c>
      <c r="F22" s="774">
        <v>12718</v>
      </c>
      <c r="G22" s="796">
        <f>SUM(E22:F22)</f>
        <v>29770</v>
      </c>
      <c r="H22" s="335" t="s">
        <v>206</v>
      </c>
    </row>
    <row r="23" spans="1:8" ht="45" customHeight="1">
      <c r="A23" s="798" t="s">
        <v>519</v>
      </c>
      <c r="B23" s="794">
        <v>653</v>
      </c>
      <c r="C23" s="794">
        <v>653</v>
      </c>
      <c r="D23" s="794">
        <f t="shared" si="0"/>
        <v>1306</v>
      </c>
      <c r="E23" s="794">
        <v>81863</v>
      </c>
      <c r="F23" s="794">
        <v>91306</v>
      </c>
      <c r="G23" s="794">
        <f t="shared" si="1"/>
        <v>173169</v>
      </c>
      <c r="H23" s="795" t="s">
        <v>484</v>
      </c>
    </row>
    <row r="24" spans="1:8" ht="45" customHeight="1">
      <c r="A24" s="797" t="s">
        <v>339</v>
      </c>
      <c r="B24" s="774">
        <v>367</v>
      </c>
      <c r="C24" s="774">
        <v>367</v>
      </c>
      <c r="D24" s="796">
        <f t="shared" si="0"/>
        <v>734</v>
      </c>
      <c r="E24" s="774">
        <v>23560</v>
      </c>
      <c r="F24" s="774">
        <v>28185</v>
      </c>
      <c r="G24" s="796">
        <f t="shared" si="1"/>
        <v>51745</v>
      </c>
      <c r="H24" s="335" t="s">
        <v>297</v>
      </c>
    </row>
    <row r="25" spans="1:8" ht="45" customHeight="1">
      <c r="A25" s="798" t="s">
        <v>296</v>
      </c>
      <c r="B25" s="794">
        <v>753</v>
      </c>
      <c r="C25" s="794">
        <v>703</v>
      </c>
      <c r="D25" s="794">
        <f t="shared" si="0"/>
        <v>1456</v>
      </c>
      <c r="E25" s="794">
        <v>59435</v>
      </c>
      <c r="F25" s="794">
        <v>46022</v>
      </c>
      <c r="G25" s="794">
        <f>SUM(E25:F25)</f>
        <v>105457</v>
      </c>
      <c r="H25" s="795" t="s">
        <v>520</v>
      </c>
    </row>
    <row r="26" spans="1:8" ht="45" customHeight="1">
      <c r="A26" s="797" t="s">
        <v>521</v>
      </c>
      <c r="B26" s="774">
        <v>69</v>
      </c>
      <c r="C26" s="774">
        <v>43</v>
      </c>
      <c r="D26" s="796">
        <f t="shared" si="0"/>
        <v>112</v>
      </c>
      <c r="E26" s="774">
        <v>4235</v>
      </c>
      <c r="F26" s="774">
        <v>4708</v>
      </c>
      <c r="G26" s="796">
        <f t="shared" si="1"/>
        <v>8943</v>
      </c>
      <c r="H26" s="335" t="s">
        <v>522</v>
      </c>
    </row>
    <row r="27" spans="1:8" ht="45" customHeight="1">
      <c r="A27" s="798" t="s">
        <v>261</v>
      </c>
      <c r="B27" s="794">
        <v>67</v>
      </c>
      <c r="C27" s="794">
        <v>53</v>
      </c>
      <c r="D27" s="794">
        <f t="shared" si="0"/>
        <v>120</v>
      </c>
      <c r="E27" s="794">
        <v>6225</v>
      </c>
      <c r="F27" s="794">
        <v>7408</v>
      </c>
      <c r="G27" s="794">
        <f t="shared" si="1"/>
        <v>13633</v>
      </c>
      <c r="H27" s="795" t="s">
        <v>523</v>
      </c>
    </row>
    <row r="28" spans="1:8" ht="45" customHeight="1" thickBot="1">
      <c r="A28" s="799" t="s">
        <v>342</v>
      </c>
      <c r="B28" s="800">
        <v>843</v>
      </c>
      <c r="C28" s="800">
        <v>840</v>
      </c>
      <c r="D28" s="801">
        <f t="shared" si="0"/>
        <v>1683</v>
      </c>
      <c r="E28" s="800">
        <v>97143</v>
      </c>
      <c r="F28" s="800">
        <v>96727</v>
      </c>
      <c r="G28" s="801">
        <f>SUM(E28:F28)</f>
        <v>193870</v>
      </c>
      <c r="H28" s="802" t="s">
        <v>524</v>
      </c>
    </row>
    <row r="29" spans="1:8" ht="45" customHeight="1" thickBot="1" thickTop="1">
      <c r="A29" s="803" t="s">
        <v>13</v>
      </c>
      <c r="B29" s="804">
        <f>SUM(B8:B28)</f>
        <v>6979</v>
      </c>
      <c r="C29" s="804">
        <f>SUM(C8:C28)</f>
        <v>6854</v>
      </c>
      <c r="D29" s="804">
        <f>SUM(D8:D28)</f>
        <v>13833</v>
      </c>
      <c r="E29" s="804">
        <f>SUM(E8:E28)</f>
        <v>644612</v>
      </c>
      <c r="F29" s="804">
        <f>SUM(F8:F28)</f>
        <v>604583</v>
      </c>
      <c r="G29" s="804">
        <f>SUM(E29:F29)</f>
        <v>1249195</v>
      </c>
      <c r="H29" s="805" t="s">
        <v>61</v>
      </c>
    </row>
    <row r="30" spans="1:8" ht="49.5" customHeight="1" thickTop="1">
      <c r="A30" s="928" t="s">
        <v>209</v>
      </c>
      <c r="B30" s="928"/>
      <c r="C30" s="126"/>
      <c r="D30" s="126"/>
      <c r="E30" s="126"/>
      <c r="F30" s="917" t="s">
        <v>300</v>
      </c>
      <c r="G30" s="917"/>
      <c r="H30" s="917"/>
    </row>
    <row r="31" spans="1:7" ht="18">
      <c r="A31" s="145"/>
      <c r="B31" s="145"/>
      <c r="C31" s="145"/>
      <c r="D31" s="145"/>
      <c r="E31" s="145"/>
      <c r="F31" s="145"/>
      <c r="G31" s="145"/>
    </row>
    <row r="33" spans="1:7" ht="18">
      <c r="A33" s="74"/>
      <c r="B33" s="74"/>
      <c r="C33" s="74"/>
      <c r="D33" s="74"/>
      <c r="E33" s="74"/>
      <c r="F33" s="74"/>
      <c r="G33" s="74"/>
    </row>
    <row r="34" spans="1:7" ht="18">
      <c r="A34" s="74"/>
      <c r="B34" s="74"/>
      <c r="C34" s="74"/>
      <c r="D34" s="74"/>
      <c r="E34" s="74"/>
      <c r="F34" s="74"/>
      <c r="G34" s="74"/>
    </row>
    <row r="35" spans="1:7" ht="18">
      <c r="A35" s="74"/>
      <c r="B35" s="74"/>
      <c r="C35" s="74"/>
      <c r="D35" s="74"/>
      <c r="E35" s="74" t="s">
        <v>109</v>
      </c>
      <c r="F35" s="74"/>
      <c r="G35" s="74"/>
    </row>
    <row r="37" spans="7:8" ht="18">
      <c r="G37" s="185"/>
      <c r="H37" s="822"/>
    </row>
    <row r="53" spans="5:8" ht="20.25">
      <c r="E53" s="362"/>
      <c r="F53" s="337"/>
      <c r="G53" s="337"/>
      <c r="H53" s="337"/>
    </row>
    <row r="54" spans="5:8" ht="20.25">
      <c r="E54" s="431"/>
      <c r="F54" s="343"/>
      <c r="G54" s="343"/>
      <c r="H54" s="343"/>
    </row>
    <row r="55" spans="5:8" ht="20.25">
      <c r="E55" s="362"/>
      <c r="F55" s="337"/>
      <c r="G55" s="337"/>
      <c r="H55" s="337"/>
    </row>
    <row r="56" spans="5:8" ht="20.25">
      <c r="E56" s="431"/>
      <c r="F56" s="343"/>
      <c r="G56" s="343"/>
      <c r="H56" s="343"/>
    </row>
    <row r="57" spans="5:8" ht="20.25">
      <c r="E57" s="362"/>
      <c r="F57" s="337"/>
      <c r="G57" s="337"/>
      <c r="H57" s="337"/>
    </row>
    <row r="58" spans="5:8" ht="20.25">
      <c r="E58" s="431"/>
      <c r="F58" s="343"/>
      <c r="G58" s="343"/>
      <c r="H58" s="343"/>
    </row>
    <row r="59" spans="5:8" ht="20.25">
      <c r="E59" s="362"/>
      <c r="F59" s="337"/>
      <c r="G59" s="337"/>
      <c r="H59" s="337"/>
    </row>
    <row r="60" spans="5:8" ht="20.25">
      <c r="E60" s="431"/>
      <c r="F60" s="343"/>
      <c r="G60" s="343"/>
      <c r="H60" s="343"/>
    </row>
    <row r="61" spans="5:8" ht="20.25">
      <c r="E61" s="362"/>
      <c r="F61" s="337"/>
      <c r="G61" s="337"/>
      <c r="H61" s="337"/>
    </row>
    <row r="62" spans="5:8" ht="20.25">
      <c r="E62" s="431"/>
      <c r="F62" s="343"/>
      <c r="G62" s="343"/>
      <c r="H62" s="343"/>
    </row>
    <row r="63" spans="5:8" ht="20.25">
      <c r="E63" s="362"/>
      <c r="F63" s="337"/>
      <c r="G63" s="337"/>
      <c r="H63" s="337"/>
    </row>
    <row r="64" spans="5:8" ht="20.25">
      <c r="E64" s="431"/>
      <c r="F64" s="343"/>
      <c r="G64" s="343"/>
      <c r="H64" s="343"/>
    </row>
    <row r="65" spans="5:8" ht="20.25">
      <c r="E65" s="362"/>
      <c r="F65" s="337"/>
      <c r="G65" s="337"/>
      <c r="H65" s="337"/>
    </row>
    <row r="66" spans="5:8" ht="20.25">
      <c r="E66" s="431"/>
      <c r="F66" s="343"/>
      <c r="G66" s="343"/>
      <c r="H66" s="343"/>
    </row>
    <row r="67" spans="5:8" ht="20.25">
      <c r="E67" s="362"/>
      <c r="F67" s="337"/>
      <c r="G67" s="337"/>
      <c r="H67" s="337"/>
    </row>
    <row r="68" spans="5:8" ht="20.25">
      <c r="E68" s="431"/>
      <c r="F68" s="343"/>
      <c r="G68" s="343"/>
      <c r="H68" s="343"/>
    </row>
    <row r="69" spans="5:8" ht="20.25">
      <c r="E69" s="362"/>
      <c r="F69" s="337"/>
      <c r="G69" s="337"/>
      <c r="H69" s="337"/>
    </row>
    <row r="70" spans="5:8" ht="20.25">
      <c r="E70" s="431"/>
      <c r="F70" s="343"/>
      <c r="G70" s="343"/>
      <c r="H70" s="343"/>
    </row>
    <row r="71" spans="5:8" ht="20.25">
      <c r="E71" s="362"/>
      <c r="F71" s="337"/>
      <c r="G71" s="337"/>
      <c r="H71" s="337"/>
    </row>
    <row r="72" spans="5:8" ht="20.25">
      <c r="E72" s="431"/>
      <c r="F72" s="343"/>
      <c r="G72" s="343"/>
      <c r="H72" s="343"/>
    </row>
    <row r="73" spans="5:8" ht="20.25">
      <c r="E73" s="362"/>
      <c r="F73" s="337"/>
      <c r="G73" s="337"/>
      <c r="H73" s="337"/>
    </row>
    <row r="74" spans="5:8" ht="20.25">
      <c r="E74" s="431"/>
      <c r="F74" s="343"/>
      <c r="G74" s="343"/>
      <c r="H74" s="343"/>
    </row>
    <row r="75" spans="5:8" ht="20.25">
      <c r="E75" s="362"/>
      <c r="F75" s="337"/>
      <c r="G75" s="337"/>
      <c r="H75" s="337"/>
    </row>
    <row r="76" spans="5:8" ht="20.25">
      <c r="E76" s="431"/>
      <c r="F76" s="343"/>
      <c r="G76" s="343"/>
      <c r="H76" s="343"/>
    </row>
    <row r="77" spans="5:8" ht="20.25">
      <c r="E77" s="362"/>
      <c r="F77" s="337"/>
      <c r="G77" s="337"/>
      <c r="H77" s="337"/>
    </row>
    <row r="78" spans="5:8" ht="20.25">
      <c r="E78" s="431"/>
      <c r="F78" s="343"/>
      <c r="G78" s="343"/>
      <c r="H78" s="343"/>
    </row>
    <row r="79" spans="5:8" ht="20.25">
      <c r="E79" s="362"/>
      <c r="F79" s="337"/>
      <c r="G79" s="337"/>
      <c r="H79" s="337"/>
    </row>
    <row r="80" spans="5:8" ht="20.25">
      <c r="E80" s="431"/>
      <c r="F80" s="343"/>
      <c r="G80" s="343"/>
      <c r="H80" s="343"/>
    </row>
    <row r="81" spans="5:8" ht="20.25">
      <c r="E81" s="362"/>
      <c r="F81" s="337"/>
      <c r="G81" s="337"/>
      <c r="H81" s="337"/>
    </row>
    <row r="82" spans="5:8" ht="20.25">
      <c r="E82" s="431"/>
      <c r="F82" s="343"/>
      <c r="G82" s="343"/>
      <c r="H82" s="343"/>
    </row>
    <row r="83" spans="5:8" ht="20.25">
      <c r="E83" s="362"/>
      <c r="F83" s="337"/>
      <c r="G83" s="337"/>
      <c r="H83" s="337"/>
    </row>
    <row r="84" spans="5:8" ht="20.25">
      <c r="E84" s="431"/>
      <c r="F84" s="343"/>
      <c r="G84" s="343"/>
      <c r="H84" s="343"/>
    </row>
    <row r="85" spans="5:8" ht="20.25">
      <c r="E85" s="362"/>
      <c r="F85" s="337"/>
      <c r="G85" s="337"/>
      <c r="H85" s="337"/>
    </row>
    <row r="86" spans="5:8" ht="20.25">
      <c r="E86" s="446"/>
      <c r="F86" s="447"/>
      <c r="G86" s="447"/>
      <c r="H86" s="447"/>
    </row>
    <row r="87" spans="5:8" ht="15">
      <c r="E87" s="106"/>
      <c r="F87" s="106"/>
      <c r="G87" s="106"/>
      <c r="H87" s="106"/>
    </row>
    <row r="88" spans="5:8" ht="15">
      <c r="E88" s="106"/>
      <c r="F88" s="106"/>
      <c r="G88" s="106"/>
      <c r="H88" s="106"/>
    </row>
    <row r="89" spans="5:8" ht="15">
      <c r="E89" s="106"/>
      <c r="F89" s="106"/>
      <c r="G89" s="106"/>
      <c r="H89" s="106"/>
    </row>
    <row r="90" spans="5:8" ht="15">
      <c r="E90" s="106"/>
      <c r="F90" s="106"/>
      <c r="G90" s="106"/>
      <c r="H90" s="106"/>
    </row>
    <row r="91" spans="5:8" ht="15">
      <c r="E91" s="106"/>
      <c r="F91" s="106"/>
      <c r="G91" s="106"/>
      <c r="H91" s="106"/>
    </row>
    <row r="92" spans="5:8" ht="15">
      <c r="E92" s="106"/>
      <c r="F92" s="106"/>
      <c r="G92" s="106"/>
      <c r="H92" s="106"/>
    </row>
    <row r="93" spans="5:8" ht="15">
      <c r="E93" s="106"/>
      <c r="F93" s="106"/>
      <c r="G93" s="106"/>
      <c r="H93" s="106"/>
    </row>
    <row r="94" spans="5:8" ht="15">
      <c r="E94" s="106"/>
      <c r="F94" s="106"/>
      <c r="G94" s="106"/>
      <c r="H94" s="106"/>
    </row>
    <row r="95" spans="5:8" ht="15">
      <c r="E95" s="106"/>
      <c r="F95" s="106"/>
      <c r="G95" s="106"/>
      <c r="H95" s="106"/>
    </row>
    <row r="96" spans="5:8" ht="15">
      <c r="E96" s="106"/>
      <c r="F96" s="106"/>
      <c r="G96" s="106"/>
      <c r="H96" s="106"/>
    </row>
    <row r="97" spans="5:8" ht="15">
      <c r="E97" s="106"/>
      <c r="F97" s="106"/>
      <c r="G97" s="106"/>
      <c r="H97" s="106"/>
    </row>
    <row r="98" spans="5:8" ht="15">
      <c r="E98" s="106"/>
      <c r="F98" s="106"/>
      <c r="G98" s="106"/>
      <c r="H98" s="106"/>
    </row>
    <row r="99" spans="5:8" ht="15">
      <c r="E99" s="106"/>
      <c r="F99" s="106"/>
      <c r="G99" s="106"/>
      <c r="H99" s="106"/>
    </row>
    <row r="100" spans="5:8" ht="15">
      <c r="E100" s="106"/>
      <c r="F100" s="106"/>
      <c r="G100" s="106"/>
      <c r="H100" s="106"/>
    </row>
    <row r="101" spans="5:8" ht="15">
      <c r="E101" s="106"/>
      <c r="F101" s="106"/>
      <c r="G101" s="106"/>
      <c r="H101" s="106"/>
    </row>
    <row r="102" spans="5:8" ht="15">
      <c r="E102" s="106"/>
      <c r="F102" s="106"/>
      <c r="G102" s="106"/>
      <c r="H102" s="106"/>
    </row>
    <row r="103" spans="5:8" ht="15">
      <c r="E103" s="106"/>
      <c r="F103" s="106"/>
      <c r="G103" s="106"/>
      <c r="H103" s="106"/>
    </row>
    <row r="104" spans="5:8" ht="15">
      <c r="E104" s="106"/>
      <c r="F104" s="106"/>
      <c r="G104" s="106"/>
      <c r="H104" s="106"/>
    </row>
    <row r="105" spans="5:8" ht="15">
      <c r="E105" s="106"/>
      <c r="F105" s="106"/>
      <c r="G105" s="106"/>
      <c r="H105" s="106"/>
    </row>
    <row r="106" spans="5:8" ht="15">
      <c r="E106" s="106"/>
      <c r="F106" s="106"/>
      <c r="G106" s="106"/>
      <c r="H106" s="106"/>
    </row>
    <row r="107" spans="5:8" ht="15">
      <c r="E107" s="106"/>
      <c r="F107" s="106"/>
      <c r="G107" s="106"/>
      <c r="H107" s="106"/>
    </row>
    <row r="108" spans="5:8" ht="15">
      <c r="E108" s="106"/>
      <c r="F108" s="106"/>
      <c r="G108" s="106"/>
      <c r="H108" s="106"/>
    </row>
    <row r="109" spans="5:8" ht="15">
      <c r="E109" s="106"/>
      <c r="F109" s="106"/>
      <c r="G109" s="106"/>
      <c r="H109" s="106"/>
    </row>
  </sheetData>
  <sheetProtection/>
  <mergeCells count="16">
    <mergeCell ref="A1:H1"/>
    <mergeCell ref="A2:H2"/>
    <mergeCell ref="A3:B3"/>
    <mergeCell ref="G3:H3"/>
    <mergeCell ref="B4:C4"/>
    <mergeCell ref="G4:G5"/>
    <mergeCell ref="B5:C5"/>
    <mergeCell ref="E5:F5"/>
    <mergeCell ref="E4:F4"/>
    <mergeCell ref="A4:A7"/>
    <mergeCell ref="H4:H7"/>
    <mergeCell ref="G6:G7"/>
    <mergeCell ref="D4:D5"/>
    <mergeCell ref="D6:D7"/>
    <mergeCell ref="A30:B30"/>
    <mergeCell ref="F30:H30"/>
  </mergeCells>
  <printOptions horizontalCentered="1" verticalCentered="1"/>
  <pageMargins left="0.236220472440945" right="0.118110236220472" top="0.52" bottom="0.38" header="0.21" footer="0.31496062992126"/>
  <pageSetup horizontalDpi="600" verticalDpi="600" orientation="portrait" paperSize="9" scale="45" r:id="rId1"/>
  <headerFooter>
    <oddFooter>&amp;C36</oddFooter>
  </headerFooter>
  <colBreaks count="1" manualBreakCount="1">
    <brk id="11" max="3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P148"/>
  <sheetViews>
    <sheetView rightToLeft="1" view="pageBreakPreview" zoomScale="60" zoomScaleNormal="60" zoomScalePageLayoutView="0" workbookViewId="0" topLeftCell="A1">
      <selection activeCell="G4" sqref="G4:G7"/>
    </sheetView>
  </sheetViews>
  <sheetFormatPr defaultColWidth="9.140625" defaultRowHeight="15"/>
  <cols>
    <col min="1" max="4" width="20.7109375" style="0" customWidth="1"/>
    <col min="5" max="5" width="23.28125" style="0" customWidth="1"/>
    <col min="6" max="6" width="27.421875" style="0" customWidth="1"/>
    <col min="7" max="8" width="20.7109375" style="0" customWidth="1"/>
  </cols>
  <sheetData>
    <row r="1" spans="1:9" ht="51.75" customHeight="1">
      <c r="A1" s="932" t="s">
        <v>398</v>
      </c>
      <c r="B1" s="932"/>
      <c r="C1" s="932"/>
      <c r="D1" s="932"/>
      <c r="E1" s="932"/>
      <c r="F1" s="932"/>
      <c r="G1" s="932"/>
      <c r="H1" s="646"/>
      <c r="I1" s="99"/>
    </row>
    <row r="2" spans="1:9" ht="41.25" customHeight="1">
      <c r="A2" s="932" t="s">
        <v>399</v>
      </c>
      <c r="B2" s="932"/>
      <c r="C2" s="932"/>
      <c r="D2" s="932"/>
      <c r="E2" s="932"/>
      <c r="F2" s="932"/>
      <c r="G2" s="932"/>
      <c r="H2" s="646"/>
      <c r="I2" s="109"/>
    </row>
    <row r="3" spans="1:9" ht="21.75" customHeight="1" thickBot="1">
      <c r="A3" s="529" t="s">
        <v>192</v>
      </c>
      <c r="B3" s="531"/>
      <c r="C3" s="531"/>
      <c r="D3" s="531"/>
      <c r="E3" s="531"/>
      <c r="F3" s="531"/>
      <c r="G3" s="531"/>
      <c r="H3" s="556" t="s">
        <v>193</v>
      </c>
      <c r="I3" s="134"/>
    </row>
    <row r="4" spans="1:9" ht="23.25" customHeight="1">
      <c r="A4" s="981" t="s">
        <v>20</v>
      </c>
      <c r="B4" s="985" t="s">
        <v>127</v>
      </c>
      <c r="C4" s="985"/>
      <c r="D4" s="985" t="s">
        <v>195</v>
      </c>
      <c r="E4" s="985" t="s">
        <v>123</v>
      </c>
      <c r="F4" s="985"/>
      <c r="G4" s="986" t="s">
        <v>189</v>
      </c>
      <c r="H4" s="991" t="s">
        <v>34</v>
      </c>
      <c r="I4" s="134"/>
    </row>
    <row r="5" spans="1:9" ht="30" customHeight="1">
      <c r="A5" s="981"/>
      <c r="B5" s="990" t="s">
        <v>117</v>
      </c>
      <c r="C5" s="990"/>
      <c r="D5" s="985"/>
      <c r="E5" s="990" t="s">
        <v>115</v>
      </c>
      <c r="F5" s="990"/>
      <c r="G5" s="987"/>
      <c r="H5" s="991"/>
      <c r="I5" s="134"/>
    </row>
    <row r="6" spans="1:9" ht="24" customHeight="1">
      <c r="A6" s="981"/>
      <c r="B6" s="230" t="s">
        <v>45</v>
      </c>
      <c r="C6" s="232" t="s">
        <v>46</v>
      </c>
      <c r="D6" s="983" t="s">
        <v>190</v>
      </c>
      <c r="E6" s="230" t="s">
        <v>47</v>
      </c>
      <c r="F6" s="232" t="s">
        <v>48</v>
      </c>
      <c r="G6" s="988" t="s">
        <v>191</v>
      </c>
      <c r="H6" s="991"/>
      <c r="I6" s="134"/>
    </row>
    <row r="7" spans="1:9" ht="38.25" customHeight="1" thickBot="1">
      <c r="A7" s="982"/>
      <c r="B7" s="239" t="s">
        <v>63</v>
      </c>
      <c r="C7" s="233" t="s">
        <v>64</v>
      </c>
      <c r="D7" s="984"/>
      <c r="E7" s="231" t="s">
        <v>65</v>
      </c>
      <c r="F7" s="231" t="s">
        <v>66</v>
      </c>
      <c r="G7" s="989"/>
      <c r="H7" s="992"/>
      <c r="I7" s="134"/>
    </row>
    <row r="8" spans="1:14" ht="30" customHeight="1">
      <c r="A8" s="46" t="s">
        <v>14</v>
      </c>
      <c r="B8" s="50">
        <v>81</v>
      </c>
      <c r="C8" s="50">
        <v>83</v>
      </c>
      <c r="D8" s="217">
        <f>SUM(B8:C8)</f>
        <v>164</v>
      </c>
      <c r="E8" s="217">
        <v>4597</v>
      </c>
      <c r="F8" s="50">
        <v>3499</v>
      </c>
      <c r="G8" s="647">
        <f aca="true" t="shared" si="0" ref="G8:G20">SUM(E8:F8)</f>
        <v>8096</v>
      </c>
      <c r="H8" s="605" t="s">
        <v>49</v>
      </c>
      <c r="I8" s="144"/>
      <c r="N8" s="57" t="s">
        <v>108</v>
      </c>
    </row>
    <row r="9" spans="1:9" ht="30" customHeight="1">
      <c r="A9" s="639" t="s">
        <v>15</v>
      </c>
      <c r="B9" s="649">
        <v>67</v>
      </c>
      <c r="C9" s="649">
        <v>68</v>
      </c>
      <c r="D9" s="649">
        <f aca="true" t="shared" si="1" ref="D9:D19">SUM(B9:C9)</f>
        <v>135</v>
      </c>
      <c r="E9" s="649">
        <v>5318</v>
      </c>
      <c r="F9" s="649">
        <v>3493</v>
      </c>
      <c r="G9" s="649">
        <f t="shared" si="0"/>
        <v>8811</v>
      </c>
      <c r="H9" s="640" t="s">
        <v>50</v>
      </c>
      <c r="I9" s="144"/>
    </row>
    <row r="10" spans="1:10" ht="30" customHeight="1">
      <c r="A10" s="44" t="s">
        <v>39</v>
      </c>
      <c r="B10" s="619">
        <v>83</v>
      </c>
      <c r="C10" s="619">
        <v>81</v>
      </c>
      <c r="D10" s="619">
        <f t="shared" si="1"/>
        <v>164</v>
      </c>
      <c r="E10" s="619">
        <v>6177</v>
      </c>
      <c r="F10" s="619">
        <v>4936</v>
      </c>
      <c r="G10" s="648">
        <f t="shared" si="0"/>
        <v>11113</v>
      </c>
      <c r="H10" s="137" t="s">
        <v>51</v>
      </c>
      <c r="I10" s="144"/>
      <c r="J10" s="68"/>
    </row>
    <row r="11" spans="1:9" ht="30" customHeight="1">
      <c r="A11" s="639" t="s">
        <v>16</v>
      </c>
      <c r="B11" s="649">
        <v>77</v>
      </c>
      <c r="C11" s="649">
        <v>76</v>
      </c>
      <c r="D11" s="649">
        <f t="shared" si="1"/>
        <v>153</v>
      </c>
      <c r="E11" s="649">
        <v>3655</v>
      </c>
      <c r="F11" s="649">
        <v>4799</v>
      </c>
      <c r="G11" s="649">
        <f t="shared" si="0"/>
        <v>8454</v>
      </c>
      <c r="H11" s="640" t="s">
        <v>52</v>
      </c>
      <c r="I11" s="144"/>
    </row>
    <row r="12" spans="1:9" ht="30" customHeight="1">
      <c r="A12" s="44" t="s">
        <v>40</v>
      </c>
      <c r="B12" s="619">
        <v>104</v>
      </c>
      <c r="C12" s="619">
        <v>103</v>
      </c>
      <c r="D12" s="619">
        <f t="shared" si="1"/>
        <v>207</v>
      </c>
      <c r="E12" s="619">
        <v>6693</v>
      </c>
      <c r="F12" s="619">
        <v>4375</v>
      </c>
      <c r="G12" s="648">
        <f t="shared" si="0"/>
        <v>11068</v>
      </c>
      <c r="H12" s="137" t="s">
        <v>53</v>
      </c>
      <c r="I12" s="144"/>
    </row>
    <row r="13" spans="1:9" ht="30" customHeight="1">
      <c r="A13" s="639" t="s">
        <v>17</v>
      </c>
      <c r="B13" s="649">
        <v>123</v>
      </c>
      <c r="C13" s="649">
        <v>125</v>
      </c>
      <c r="D13" s="649">
        <f t="shared" si="1"/>
        <v>248</v>
      </c>
      <c r="E13" s="649">
        <v>9532</v>
      </c>
      <c r="F13" s="649">
        <v>7614</v>
      </c>
      <c r="G13" s="649">
        <f t="shared" si="0"/>
        <v>17146</v>
      </c>
      <c r="H13" s="640" t="s">
        <v>54</v>
      </c>
      <c r="I13" s="144"/>
    </row>
    <row r="14" spans="1:16" ht="30" customHeight="1">
      <c r="A14" s="44" t="s">
        <v>18</v>
      </c>
      <c r="B14" s="619">
        <v>194</v>
      </c>
      <c r="C14" s="619">
        <v>195</v>
      </c>
      <c r="D14" s="619">
        <f t="shared" si="1"/>
        <v>389</v>
      </c>
      <c r="E14" s="619">
        <v>19660</v>
      </c>
      <c r="F14" s="619">
        <v>13775</v>
      </c>
      <c r="G14" s="648">
        <f t="shared" si="0"/>
        <v>33435</v>
      </c>
      <c r="H14" s="137" t="s">
        <v>55</v>
      </c>
      <c r="I14" s="144"/>
      <c r="P14" s="161"/>
    </row>
    <row r="15" spans="1:9" ht="30" customHeight="1">
      <c r="A15" s="639" t="s">
        <v>36</v>
      </c>
      <c r="B15" s="649">
        <v>191</v>
      </c>
      <c r="C15" s="649">
        <v>193</v>
      </c>
      <c r="D15" s="649">
        <f t="shared" si="1"/>
        <v>384</v>
      </c>
      <c r="E15" s="649">
        <v>12377</v>
      </c>
      <c r="F15" s="649">
        <v>19130</v>
      </c>
      <c r="G15" s="649">
        <f t="shared" si="0"/>
        <v>31507</v>
      </c>
      <c r="H15" s="640" t="s">
        <v>56</v>
      </c>
      <c r="I15" s="144"/>
    </row>
    <row r="16" spans="1:9" ht="30" customHeight="1">
      <c r="A16" s="44" t="s">
        <v>41</v>
      </c>
      <c r="B16" s="619">
        <v>165</v>
      </c>
      <c r="C16" s="619">
        <v>166</v>
      </c>
      <c r="D16" s="619">
        <f t="shared" si="1"/>
        <v>331</v>
      </c>
      <c r="E16" s="619">
        <v>13051</v>
      </c>
      <c r="F16" s="619">
        <v>17394</v>
      </c>
      <c r="G16" s="648">
        <f t="shared" si="0"/>
        <v>30445</v>
      </c>
      <c r="H16" s="137" t="s">
        <v>57</v>
      </c>
      <c r="I16" s="144"/>
    </row>
    <row r="17" spans="1:9" ht="30" customHeight="1">
      <c r="A17" s="639" t="s">
        <v>42</v>
      </c>
      <c r="B17" s="649">
        <v>166</v>
      </c>
      <c r="C17" s="649">
        <v>168</v>
      </c>
      <c r="D17" s="649">
        <f t="shared" si="1"/>
        <v>334</v>
      </c>
      <c r="E17" s="649">
        <v>13097</v>
      </c>
      <c r="F17" s="649">
        <v>13511</v>
      </c>
      <c r="G17" s="649">
        <f t="shared" si="0"/>
        <v>26608</v>
      </c>
      <c r="H17" s="640" t="s">
        <v>58</v>
      </c>
      <c r="I17" s="144"/>
    </row>
    <row r="18" spans="1:9" ht="30" customHeight="1">
      <c r="A18" s="44" t="s">
        <v>19</v>
      </c>
      <c r="B18" s="619">
        <v>151</v>
      </c>
      <c r="C18" s="619">
        <v>150</v>
      </c>
      <c r="D18" s="619">
        <f t="shared" si="1"/>
        <v>301</v>
      </c>
      <c r="E18" s="619">
        <v>8803</v>
      </c>
      <c r="F18" s="619">
        <v>11217</v>
      </c>
      <c r="G18" s="648">
        <f t="shared" si="0"/>
        <v>20020</v>
      </c>
      <c r="H18" s="137" t="s">
        <v>59</v>
      </c>
      <c r="I18" s="144"/>
    </row>
    <row r="19" spans="1:9" ht="30" customHeight="1" thickBot="1">
      <c r="A19" s="650" t="s">
        <v>43</v>
      </c>
      <c r="B19" s="651">
        <v>166</v>
      </c>
      <c r="C19" s="651">
        <v>170</v>
      </c>
      <c r="D19" s="651">
        <f t="shared" si="1"/>
        <v>336</v>
      </c>
      <c r="E19" s="651">
        <v>11306</v>
      </c>
      <c r="F19" s="651">
        <v>12128</v>
      </c>
      <c r="G19" s="651">
        <f t="shared" si="0"/>
        <v>23434</v>
      </c>
      <c r="H19" s="652" t="s">
        <v>60</v>
      </c>
      <c r="I19" s="144"/>
    </row>
    <row r="20" spans="1:9" s="179" customFormat="1" ht="30" customHeight="1" thickBot="1" thickTop="1">
      <c r="A20" s="558" t="s">
        <v>13</v>
      </c>
      <c r="B20" s="618">
        <f>SUM(B8:B19)</f>
        <v>1568</v>
      </c>
      <c r="C20" s="618">
        <f>SUM(C8:C19)</f>
        <v>1578</v>
      </c>
      <c r="D20" s="618">
        <f>SUM(D8:D19)</f>
        <v>3146</v>
      </c>
      <c r="E20" s="618">
        <f>SUM(E8:E19)</f>
        <v>114266</v>
      </c>
      <c r="F20" s="618">
        <f>SUM(F8:F19)</f>
        <v>115871</v>
      </c>
      <c r="G20" s="653">
        <f t="shared" si="0"/>
        <v>230137</v>
      </c>
      <c r="H20" s="559" t="s">
        <v>61</v>
      </c>
      <c r="I20" s="183"/>
    </row>
    <row r="21" spans="1:8" ht="31.5" customHeight="1" thickTop="1">
      <c r="A21" s="928" t="s">
        <v>209</v>
      </c>
      <c r="B21" s="928"/>
      <c r="C21" s="126"/>
      <c r="D21" s="126"/>
      <c r="E21" s="126"/>
      <c r="F21" s="917" t="s">
        <v>300</v>
      </c>
      <c r="G21" s="917"/>
      <c r="H21" s="917"/>
    </row>
    <row r="23" spans="1:7" ht="18">
      <c r="A23" s="133"/>
      <c r="B23" s="135"/>
      <c r="C23" s="135"/>
      <c r="D23" s="135"/>
      <c r="E23" s="141"/>
      <c r="F23" s="141"/>
      <c r="G23" s="141"/>
    </row>
    <row r="24" spans="1:7" ht="18">
      <c r="A24" s="133"/>
      <c r="B24" s="93"/>
      <c r="C24" s="94"/>
      <c r="D24" s="94"/>
      <c r="E24" s="93"/>
      <c r="F24" s="94"/>
      <c r="G24" s="94"/>
    </row>
    <row r="25" spans="1:7" ht="18.75">
      <c r="A25" s="142"/>
      <c r="B25" s="142"/>
      <c r="C25" s="142"/>
      <c r="D25" s="142"/>
      <c r="E25" s="142"/>
      <c r="F25" s="142"/>
      <c r="G25" s="142"/>
    </row>
    <row r="26" spans="1:7" ht="18">
      <c r="A26" s="95"/>
      <c r="B26" s="37"/>
      <c r="C26" s="37"/>
      <c r="D26" s="37"/>
      <c r="E26" s="37"/>
      <c r="F26" s="37"/>
      <c r="G26" s="37"/>
    </row>
    <row r="27" spans="1:7" ht="15">
      <c r="A27" s="69"/>
      <c r="B27" s="70"/>
      <c r="C27" s="70"/>
      <c r="D27" s="70"/>
      <c r="E27" s="70"/>
      <c r="F27" s="70"/>
      <c r="G27" s="70"/>
    </row>
    <row r="37" spans="1:7" ht="15.75">
      <c r="A37" s="71"/>
      <c r="B37" s="72"/>
      <c r="C37" s="72"/>
      <c r="D37" s="72"/>
      <c r="E37" s="72"/>
      <c r="F37" s="72"/>
      <c r="G37" s="72"/>
    </row>
    <row r="38" spans="1:7" ht="18">
      <c r="A38" s="99"/>
      <c r="B38" s="99"/>
      <c r="C38" s="99"/>
      <c r="D38" s="99"/>
      <c r="E38" s="99"/>
      <c r="F38" s="99"/>
      <c r="G38" s="99"/>
    </row>
    <row r="39" spans="1:7" ht="18">
      <c r="A39" s="109"/>
      <c r="B39" s="109"/>
      <c r="C39" s="109"/>
      <c r="D39" s="109"/>
      <c r="E39" s="109"/>
      <c r="F39" s="109"/>
      <c r="G39" s="109"/>
    </row>
    <row r="40" spans="1:7" ht="18">
      <c r="A40" s="138"/>
      <c r="B40" s="139"/>
      <c r="C40" s="139"/>
      <c r="D40" s="139"/>
      <c r="E40" s="140"/>
      <c r="F40" s="140"/>
      <c r="G40" s="140"/>
    </row>
    <row r="41" spans="1:7" ht="18">
      <c r="A41" s="138"/>
      <c r="B41" s="98"/>
      <c r="C41" s="97"/>
      <c r="D41" s="97"/>
      <c r="E41" s="98"/>
      <c r="F41" s="97"/>
      <c r="G41" s="97"/>
    </row>
    <row r="42" spans="1:7" ht="20.25">
      <c r="A42" s="38"/>
      <c r="B42" s="39"/>
      <c r="C42" s="39"/>
      <c r="D42" s="39"/>
      <c r="E42" s="39"/>
      <c r="F42" s="39"/>
      <c r="G42" s="39"/>
    </row>
    <row r="43" spans="1:7" ht="20.25">
      <c r="A43" s="38"/>
      <c r="B43" s="39"/>
      <c r="C43" s="39"/>
      <c r="D43" s="39"/>
      <c r="E43" s="39"/>
      <c r="F43" s="39"/>
      <c r="G43" s="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96"/>
      <c r="B54" s="39"/>
      <c r="C54" s="39"/>
      <c r="D54" s="39"/>
      <c r="E54" s="39"/>
      <c r="F54" s="39"/>
      <c r="G54" s="39"/>
    </row>
    <row r="55" spans="2:7" ht="15">
      <c r="B55" s="57"/>
      <c r="C55" s="57"/>
      <c r="D55" s="57"/>
      <c r="E55" s="57"/>
      <c r="F55" s="57"/>
      <c r="G55" s="57"/>
    </row>
    <row r="56" spans="1:7" ht="15">
      <c r="A56" s="65"/>
      <c r="B56" s="73"/>
      <c r="C56" s="73"/>
      <c r="D56" s="73"/>
      <c r="E56" s="73"/>
      <c r="F56" s="73"/>
      <c r="G56" s="73"/>
    </row>
    <row r="57" spans="1:7" ht="15">
      <c r="A57" s="65"/>
      <c r="B57" s="73"/>
      <c r="C57" s="73"/>
      <c r="D57" s="73"/>
      <c r="E57" s="73"/>
      <c r="F57" s="73"/>
      <c r="G57" s="73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</sheetData>
  <sheetProtection/>
  <mergeCells count="14">
    <mergeCell ref="A1:G1"/>
    <mergeCell ref="A2:G2"/>
    <mergeCell ref="A21:B21"/>
    <mergeCell ref="F21:H21"/>
    <mergeCell ref="B5:C5"/>
    <mergeCell ref="B4:C4"/>
    <mergeCell ref="E5:F5"/>
    <mergeCell ref="H4:H7"/>
    <mergeCell ref="A4:A7"/>
    <mergeCell ref="D6:D7"/>
    <mergeCell ref="E4:F4"/>
    <mergeCell ref="D4:D5"/>
    <mergeCell ref="G4:G5"/>
    <mergeCell ref="G6:G7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&amp;C39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</sheetPr>
  <dimension ref="A1:R21"/>
  <sheetViews>
    <sheetView rightToLeft="1" view="pageBreakPreview" zoomScale="60" zoomScalePageLayoutView="0" workbookViewId="0" topLeftCell="A1">
      <selection activeCell="D15" sqref="D15"/>
    </sheetView>
  </sheetViews>
  <sheetFormatPr defaultColWidth="9.140625" defaultRowHeight="15"/>
  <cols>
    <col min="1" max="1" width="20.7109375" style="0" customWidth="1"/>
    <col min="2" max="2" width="18.7109375" style="0" customWidth="1"/>
    <col min="3" max="4" width="20.57421875" style="0" customWidth="1"/>
    <col min="5" max="5" width="23.140625" style="0" customWidth="1"/>
    <col min="6" max="6" width="23.421875" style="0" customWidth="1"/>
    <col min="7" max="8" width="20.57421875" style="0" customWidth="1"/>
  </cols>
  <sheetData>
    <row r="1" spans="1:8" ht="52.5" customHeight="1">
      <c r="A1" s="879" t="s">
        <v>400</v>
      </c>
      <c r="B1" s="879"/>
      <c r="C1" s="879"/>
      <c r="D1" s="879"/>
      <c r="E1" s="879"/>
      <c r="F1" s="879"/>
      <c r="G1" s="879"/>
      <c r="H1" s="879"/>
    </row>
    <row r="2" spans="1:8" ht="42.75" customHeight="1">
      <c r="A2" s="930" t="s">
        <v>401</v>
      </c>
      <c r="B2" s="930"/>
      <c r="C2" s="930"/>
      <c r="D2" s="930"/>
      <c r="E2" s="930"/>
      <c r="F2" s="930"/>
      <c r="G2" s="930"/>
      <c r="H2" s="930"/>
    </row>
    <row r="3" spans="1:8" ht="27" customHeight="1" thickBot="1">
      <c r="A3" s="529" t="s">
        <v>133</v>
      </c>
      <c r="B3" s="531"/>
      <c r="C3" s="531"/>
      <c r="D3" s="531"/>
      <c r="E3" s="531"/>
      <c r="F3" s="531"/>
      <c r="G3" s="531"/>
      <c r="H3" s="556" t="s">
        <v>134</v>
      </c>
    </row>
    <row r="4" spans="1:8" ht="27.75" customHeight="1">
      <c r="A4" s="995" t="s">
        <v>20</v>
      </c>
      <c r="B4" s="997" t="s">
        <v>127</v>
      </c>
      <c r="C4" s="997"/>
      <c r="D4" s="997" t="s">
        <v>188</v>
      </c>
      <c r="E4" s="997" t="s">
        <v>123</v>
      </c>
      <c r="F4" s="997"/>
      <c r="G4" s="986" t="s">
        <v>189</v>
      </c>
      <c r="H4" s="998" t="s">
        <v>34</v>
      </c>
    </row>
    <row r="5" spans="1:8" ht="30.75" customHeight="1">
      <c r="A5" s="995"/>
      <c r="B5" s="987" t="s">
        <v>117</v>
      </c>
      <c r="C5" s="987"/>
      <c r="D5" s="997"/>
      <c r="E5" s="987" t="s">
        <v>115</v>
      </c>
      <c r="F5" s="987"/>
      <c r="G5" s="987"/>
      <c r="H5" s="998"/>
    </row>
    <row r="6" spans="1:8" ht="24.75" customHeight="1">
      <c r="A6" s="995"/>
      <c r="B6" s="234" t="s">
        <v>45</v>
      </c>
      <c r="C6" s="236" t="s">
        <v>46</v>
      </c>
      <c r="D6" s="983" t="s">
        <v>190</v>
      </c>
      <c r="E6" s="234" t="s">
        <v>47</v>
      </c>
      <c r="F6" s="236" t="s">
        <v>48</v>
      </c>
      <c r="G6" s="988" t="s">
        <v>191</v>
      </c>
      <c r="H6" s="998"/>
    </row>
    <row r="7" spans="1:8" ht="30" customHeight="1" thickBot="1">
      <c r="A7" s="996"/>
      <c r="B7" s="238" t="s">
        <v>63</v>
      </c>
      <c r="C7" s="237" t="s">
        <v>64</v>
      </c>
      <c r="D7" s="984"/>
      <c r="E7" s="235" t="s">
        <v>65</v>
      </c>
      <c r="F7" s="235" t="s">
        <v>66</v>
      </c>
      <c r="G7" s="989"/>
      <c r="H7" s="999"/>
    </row>
    <row r="8" spans="1:8" ht="33" customHeight="1">
      <c r="A8" s="46" t="s">
        <v>14</v>
      </c>
      <c r="B8" s="50">
        <v>39</v>
      </c>
      <c r="C8" s="50">
        <v>45</v>
      </c>
      <c r="D8" s="217">
        <f aca="true" t="shared" si="0" ref="D8:D20">SUM(B8:C8)</f>
        <v>84</v>
      </c>
      <c r="E8" s="217">
        <v>1247</v>
      </c>
      <c r="F8" s="50">
        <v>1340</v>
      </c>
      <c r="G8" s="647">
        <f aca="true" t="shared" si="1" ref="G8:G20">SUM(E8:F8)</f>
        <v>2587</v>
      </c>
      <c r="H8" s="605" t="s">
        <v>49</v>
      </c>
    </row>
    <row r="9" spans="1:8" ht="36" customHeight="1">
      <c r="A9" s="639" t="s">
        <v>15</v>
      </c>
      <c r="B9" s="649">
        <v>36</v>
      </c>
      <c r="C9" s="649">
        <v>44</v>
      </c>
      <c r="D9" s="649">
        <f t="shared" si="0"/>
        <v>80</v>
      </c>
      <c r="E9" s="649">
        <v>1457</v>
      </c>
      <c r="F9" s="649">
        <v>1577</v>
      </c>
      <c r="G9" s="649">
        <f t="shared" si="1"/>
        <v>3034</v>
      </c>
      <c r="H9" s="640" t="s">
        <v>50</v>
      </c>
    </row>
    <row r="10" spans="1:8" ht="34.5" customHeight="1">
      <c r="A10" s="44" t="s">
        <v>39</v>
      </c>
      <c r="B10" s="619">
        <v>39</v>
      </c>
      <c r="C10" s="619">
        <v>47</v>
      </c>
      <c r="D10" s="619">
        <f t="shared" si="0"/>
        <v>86</v>
      </c>
      <c r="E10" s="619">
        <v>1839</v>
      </c>
      <c r="F10" s="619">
        <v>1806</v>
      </c>
      <c r="G10" s="648">
        <f t="shared" si="1"/>
        <v>3645</v>
      </c>
      <c r="H10" s="137" t="s">
        <v>51</v>
      </c>
    </row>
    <row r="11" spans="1:8" ht="34.5" customHeight="1">
      <c r="A11" s="639" t="s">
        <v>16</v>
      </c>
      <c r="B11" s="649">
        <v>40</v>
      </c>
      <c r="C11" s="649">
        <v>43</v>
      </c>
      <c r="D11" s="649">
        <f t="shared" si="0"/>
        <v>83</v>
      </c>
      <c r="E11" s="649">
        <v>1739</v>
      </c>
      <c r="F11" s="649">
        <v>1761</v>
      </c>
      <c r="G11" s="649">
        <f t="shared" si="1"/>
        <v>3500</v>
      </c>
      <c r="H11" s="640" t="s">
        <v>52</v>
      </c>
    </row>
    <row r="12" spans="1:8" ht="34.5" customHeight="1">
      <c r="A12" s="44" t="s">
        <v>40</v>
      </c>
      <c r="B12" s="619">
        <v>41</v>
      </c>
      <c r="C12" s="619">
        <v>38</v>
      </c>
      <c r="D12" s="619">
        <f t="shared" si="0"/>
        <v>79</v>
      </c>
      <c r="E12" s="619">
        <v>2087</v>
      </c>
      <c r="F12" s="619">
        <v>1697</v>
      </c>
      <c r="G12" s="648">
        <f t="shared" si="1"/>
        <v>3784</v>
      </c>
      <c r="H12" s="137" t="s">
        <v>53</v>
      </c>
    </row>
    <row r="13" spans="1:8" ht="34.5" customHeight="1">
      <c r="A13" s="639" t="s">
        <v>17</v>
      </c>
      <c r="B13" s="649">
        <v>46</v>
      </c>
      <c r="C13" s="649">
        <v>48</v>
      </c>
      <c r="D13" s="649">
        <f t="shared" si="0"/>
        <v>94</v>
      </c>
      <c r="E13" s="649">
        <v>2051</v>
      </c>
      <c r="F13" s="649">
        <v>2036</v>
      </c>
      <c r="G13" s="649">
        <f t="shared" si="1"/>
        <v>4087</v>
      </c>
      <c r="H13" s="640" t="s">
        <v>54</v>
      </c>
    </row>
    <row r="14" spans="1:8" ht="34.5" customHeight="1">
      <c r="A14" s="44" t="s">
        <v>18</v>
      </c>
      <c r="B14" s="619">
        <v>45</v>
      </c>
      <c r="C14" s="619">
        <v>48</v>
      </c>
      <c r="D14" s="619">
        <f t="shared" si="0"/>
        <v>93</v>
      </c>
      <c r="E14" s="619">
        <v>2288</v>
      </c>
      <c r="F14" s="619">
        <v>2277</v>
      </c>
      <c r="G14" s="648">
        <f t="shared" si="1"/>
        <v>4565</v>
      </c>
      <c r="H14" s="137" t="s">
        <v>55</v>
      </c>
    </row>
    <row r="15" spans="1:8" ht="34.5" customHeight="1">
      <c r="A15" s="639" t="s">
        <v>36</v>
      </c>
      <c r="B15" s="649">
        <v>44</v>
      </c>
      <c r="C15" s="649">
        <v>49</v>
      </c>
      <c r="D15" s="649">
        <f t="shared" si="0"/>
        <v>93</v>
      </c>
      <c r="E15" s="649">
        <v>2056</v>
      </c>
      <c r="F15" s="649">
        <v>2065</v>
      </c>
      <c r="G15" s="649">
        <f t="shared" si="1"/>
        <v>4121</v>
      </c>
      <c r="H15" s="640" t="s">
        <v>56</v>
      </c>
    </row>
    <row r="16" spans="1:8" ht="34.5" customHeight="1">
      <c r="A16" s="44" t="s">
        <v>41</v>
      </c>
      <c r="B16" s="619">
        <v>47</v>
      </c>
      <c r="C16" s="619">
        <v>53</v>
      </c>
      <c r="D16" s="619">
        <f t="shared" si="0"/>
        <v>100</v>
      </c>
      <c r="E16" s="619">
        <v>2598</v>
      </c>
      <c r="F16" s="619">
        <v>2528</v>
      </c>
      <c r="G16" s="648">
        <f t="shared" si="1"/>
        <v>5126</v>
      </c>
      <c r="H16" s="137" t="s">
        <v>57</v>
      </c>
    </row>
    <row r="17" spans="1:8" ht="34.5" customHeight="1">
      <c r="A17" s="639" t="s">
        <v>42</v>
      </c>
      <c r="B17" s="649">
        <v>43</v>
      </c>
      <c r="C17" s="649">
        <v>48</v>
      </c>
      <c r="D17" s="649">
        <f t="shared" si="0"/>
        <v>91</v>
      </c>
      <c r="E17" s="649">
        <v>2109</v>
      </c>
      <c r="F17" s="649">
        <v>2143</v>
      </c>
      <c r="G17" s="649">
        <f t="shared" si="1"/>
        <v>4252</v>
      </c>
      <c r="H17" s="640" t="s">
        <v>58</v>
      </c>
    </row>
    <row r="18" spans="1:8" ht="34.5" customHeight="1" thickBot="1">
      <c r="A18" s="44" t="s">
        <v>19</v>
      </c>
      <c r="B18" s="619">
        <v>54</v>
      </c>
      <c r="C18" s="619">
        <v>61</v>
      </c>
      <c r="D18" s="619">
        <f t="shared" si="0"/>
        <v>115</v>
      </c>
      <c r="E18" s="619">
        <v>2139</v>
      </c>
      <c r="F18" s="619">
        <v>2225</v>
      </c>
      <c r="G18" s="648">
        <f t="shared" si="1"/>
        <v>4364</v>
      </c>
      <c r="H18" s="137" t="s">
        <v>59</v>
      </c>
    </row>
    <row r="19" spans="1:18" ht="34.5" customHeight="1" thickBot="1" thickTop="1">
      <c r="A19" s="650" t="s">
        <v>43</v>
      </c>
      <c r="B19" s="651">
        <v>55</v>
      </c>
      <c r="C19" s="651">
        <v>58</v>
      </c>
      <c r="D19" s="651">
        <f t="shared" si="0"/>
        <v>113</v>
      </c>
      <c r="E19" s="651">
        <v>2216</v>
      </c>
      <c r="F19" s="651">
        <v>2123</v>
      </c>
      <c r="G19" s="651">
        <f t="shared" si="1"/>
        <v>4339</v>
      </c>
      <c r="H19" s="652" t="s">
        <v>60</v>
      </c>
      <c r="N19" s="993"/>
      <c r="O19" s="993"/>
      <c r="P19" s="993"/>
      <c r="Q19" s="993"/>
      <c r="R19" s="993"/>
    </row>
    <row r="20" spans="1:8" ht="34.5" customHeight="1" thickBot="1" thickTop="1">
      <c r="A20" s="558" t="s">
        <v>13</v>
      </c>
      <c r="B20" s="618">
        <f>SUM(B8:B19)</f>
        <v>529</v>
      </c>
      <c r="C20" s="618">
        <f>SUM(C8:C19)</f>
        <v>582</v>
      </c>
      <c r="D20" s="618">
        <f t="shared" si="0"/>
        <v>1111</v>
      </c>
      <c r="E20" s="618">
        <f>SUM(E8:E19)</f>
        <v>23826</v>
      </c>
      <c r="F20" s="618">
        <f>SUM(F8:F19)</f>
        <v>23578</v>
      </c>
      <c r="G20" s="653">
        <f t="shared" si="1"/>
        <v>47404</v>
      </c>
      <c r="H20" s="559" t="s">
        <v>61</v>
      </c>
    </row>
    <row r="21" spans="1:8" ht="39" customHeight="1" thickTop="1">
      <c r="A21" s="994" t="s">
        <v>209</v>
      </c>
      <c r="B21" s="994"/>
      <c r="C21" s="994"/>
      <c r="D21" s="223"/>
      <c r="E21" s="228"/>
      <c r="F21" s="974" t="s">
        <v>300</v>
      </c>
      <c r="G21" s="974"/>
      <c r="H21" s="974"/>
    </row>
  </sheetData>
  <sheetProtection/>
  <mergeCells count="15">
    <mergeCell ref="F21:H21"/>
    <mergeCell ref="A21:C21"/>
    <mergeCell ref="A4:A7"/>
    <mergeCell ref="B4:C4"/>
    <mergeCell ref="D4:D5"/>
    <mergeCell ref="E4:F4"/>
    <mergeCell ref="H4:H7"/>
    <mergeCell ref="B5:C5"/>
    <mergeCell ref="A1:H1"/>
    <mergeCell ref="A2:H2"/>
    <mergeCell ref="N19:R19"/>
    <mergeCell ref="E5:F5"/>
    <mergeCell ref="D6:D7"/>
    <mergeCell ref="G4:G5"/>
    <mergeCell ref="G6:G7"/>
  </mergeCells>
  <printOptions horizontalCentered="1" verticalCentered="1"/>
  <pageMargins left="0.236220472440945" right="0.236220472440945" top="0.29" bottom="0.42" header="0.2" footer="0.31496062992126"/>
  <pageSetup horizontalDpi="600" verticalDpi="600" orientation="landscape" paperSize="9" scale="70" r:id="rId1"/>
  <headerFooter>
    <oddFooter>&amp;C40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J28"/>
  <sheetViews>
    <sheetView rightToLeft="1" view="pageBreakPreview" zoomScale="51" zoomScaleSheetLayoutView="51" zoomScalePageLayoutView="0" workbookViewId="0" topLeftCell="A2">
      <selection activeCell="B13" sqref="A13:B15"/>
    </sheetView>
  </sheetViews>
  <sheetFormatPr defaultColWidth="9.140625" defaultRowHeight="15"/>
  <cols>
    <col min="1" max="1" width="75.00390625" style="0" customWidth="1"/>
    <col min="2" max="2" width="25.7109375" style="0" customWidth="1"/>
    <col min="3" max="3" width="30.140625" style="0" customWidth="1"/>
    <col min="4" max="4" width="30.7109375" style="0" customWidth="1"/>
    <col min="5" max="5" width="31.7109375" style="0" customWidth="1"/>
    <col min="6" max="6" width="71.57421875" style="0" customWidth="1"/>
    <col min="8" max="8" width="10.57421875" style="0" bestFit="1" customWidth="1"/>
  </cols>
  <sheetData>
    <row r="1" ht="15" hidden="1"/>
    <row r="2" spans="1:10" ht="22.5" customHeight="1">
      <c r="A2" s="838" t="s">
        <v>346</v>
      </c>
      <c r="B2" s="838"/>
      <c r="C2" s="838"/>
      <c r="D2" s="838"/>
      <c r="E2" s="838"/>
      <c r="F2" s="838"/>
      <c r="G2" s="160"/>
      <c r="H2" s="160"/>
      <c r="I2" s="160"/>
      <c r="J2" s="160"/>
    </row>
    <row r="3" spans="1:10" ht="21" customHeight="1">
      <c r="A3" s="837" t="s">
        <v>347</v>
      </c>
      <c r="B3" s="837"/>
      <c r="C3" s="837"/>
      <c r="D3" s="837"/>
      <c r="E3" s="837"/>
      <c r="F3" s="837"/>
      <c r="G3" s="176"/>
      <c r="H3" s="176"/>
      <c r="I3" s="176"/>
      <c r="J3" s="176"/>
    </row>
    <row r="4" spans="1:6" ht="30.75" customHeight="1" thickBot="1">
      <c r="A4" s="306" t="s">
        <v>458</v>
      </c>
      <c r="B4" s="307"/>
      <c r="C4" s="306"/>
      <c r="D4" s="306"/>
      <c r="E4" s="306"/>
      <c r="F4" s="308" t="s">
        <v>457</v>
      </c>
    </row>
    <row r="5" spans="1:6" ht="47.25" customHeight="1" thickTop="1">
      <c r="A5" s="841" t="s">
        <v>0</v>
      </c>
      <c r="B5" s="309" t="s">
        <v>111</v>
      </c>
      <c r="C5" s="459" t="s">
        <v>329</v>
      </c>
      <c r="D5" s="384" t="s">
        <v>600</v>
      </c>
      <c r="E5" s="309" t="s">
        <v>349</v>
      </c>
      <c r="F5" s="839" t="s">
        <v>80</v>
      </c>
    </row>
    <row r="6" spans="1:6" ht="81.75" customHeight="1" thickBot="1">
      <c r="A6" s="842"/>
      <c r="B6" s="309" t="s">
        <v>112</v>
      </c>
      <c r="C6" s="459" t="s">
        <v>348</v>
      </c>
      <c r="D6" s="309" t="s">
        <v>344</v>
      </c>
      <c r="E6" s="309" t="s">
        <v>353</v>
      </c>
      <c r="F6" s="840"/>
    </row>
    <row r="7" spans="1:10" s="194" customFormat="1" ht="54.75" customHeight="1" thickTop="1">
      <c r="A7" s="312" t="s">
        <v>269</v>
      </c>
      <c r="B7" s="854" t="s">
        <v>222</v>
      </c>
      <c r="C7" s="313">
        <v>786032</v>
      </c>
      <c r="D7" s="313">
        <v>1436234</v>
      </c>
      <c r="E7" s="396">
        <v>82.7</v>
      </c>
      <c r="F7" s="314" t="s">
        <v>234</v>
      </c>
      <c r="G7" s="193"/>
      <c r="J7" s="195"/>
    </row>
    <row r="8" spans="1:10" s="194" customFormat="1" ht="57" customHeight="1">
      <c r="A8" s="330" t="s">
        <v>270</v>
      </c>
      <c r="B8" s="848"/>
      <c r="C8" s="398">
        <v>456443</v>
      </c>
      <c r="D8" s="398">
        <v>818805</v>
      </c>
      <c r="E8" s="397">
        <v>79.4</v>
      </c>
      <c r="F8" s="316" t="s">
        <v>235</v>
      </c>
      <c r="G8" s="193"/>
      <c r="J8" s="195"/>
    </row>
    <row r="9" spans="1:10" s="194" customFormat="1" ht="57" customHeight="1" thickBot="1">
      <c r="A9" s="347" t="s">
        <v>271</v>
      </c>
      <c r="B9" s="849"/>
      <c r="C9" s="348">
        <v>329589</v>
      </c>
      <c r="D9" s="348">
        <v>617429</v>
      </c>
      <c r="E9" s="405">
        <v>87.3</v>
      </c>
      <c r="F9" s="346" t="s">
        <v>236</v>
      </c>
      <c r="G9" s="193"/>
      <c r="J9" s="195"/>
    </row>
    <row r="10" spans="1:10" s="194" customFormat="1" ht="49.5" customHeight="1">
      <c r="A10" s="345" t="s">
        <v>272</v>
      </c>
      <c r="B10" s="855" t="s">
        <v>222</v>
      </c>
      <c r="C10" s="399">
        <v>401835</v>
      </c>
      <c r="D10" s="399">
        <v>716733</v>
      </c>
      <c r="E10" s="406">
        <v>78.4</v>
      </c>
      <c r="F10" s="350" t="s">
        <v>237</v>
      </c>
      <c r="G10" s="193"/>
      <c r="J10" s="195"/>
    </row>
    <row r="11" spans="1:10" s="194" customFormat="1" ht="49.5" customHeight="1">
      <c r="A11" s="331" t="s">
        <v>273</v>
      </c>
      <c r="B11" s="856"/>
      <c r="C11" s="400">
        <v>237279</v>
      </c>
      <c r="D11" s="400">
        <v>408069</v>
      </c>
      <c r="E11" s="403">
        <v>72</v>
      </c>
      <c r="F11" s="311" t="s">
        <v>238</v>
      </c>
      <c r="G11" s="193"/>
      <c r="J11" s="195"/>
    </row>
    <row r="12" spans="1:10" s="194" customFormat="1" ht="49.5" customHeight="1" thickBot="1">
      <c r="A12" s="332" t="s">
        <v>274</v>
      </c>
      <c r="B12" s="857"/>
      <c r="C12" s="351">
        <v>164556</v>
      </c>
      <c r="D12" s="351">
        <v>308664</v>
      </c>
      <c r="E12" s="404">
        <v>87.6</v>
      </c>
      <c r="F12" s="326" t="s">
        <v>239</v>
      </c>
      <c r="G12" s="193"/>
      <c r="J12" s="195"/>
    </row>
    <row r="13" spans="1:10" s="194" customFormat="1" ht="49.5" customHeight="1">
      <c r="A13" s="352" t="s">
        <v>275</v>
      </c>
      <c r="B13" s="847" t="s">
        <v>222</v>
      </c>
      <c r="C13" s="401">
        <v>384197</v>
      </c>
      <c r="D13" s="401">
        <v>719501</v>
      </c>
      <c r="E13" s="407">
        <v>87.3</v>
      </c>
      <c r="F13" s="353" t="s">
        <v>240</v>
      </c>
      <c r="G13" s="193"/>
      <c r="J13" s="195"/>
    </row>
    <row r="14" spans="1:10" s="194" customFormat="1" ht="49.5" customHeight="1">
      <c r="A14" s="330" t="s">
        <v>276</v>
      </c>
      <c r="B14" s="848"/>
      <c r="C14" s="398">
        <v>219164</v>
      </c>
      <c r="D14" s="398">
        <v>410736</v>
      </c>
      <c r="E14" s="408">
        <v>87.4</v>
      </c>
      <c r="F14" s="316" t="s">
        <v>241</v>
      </c>
      <c r="G14" s="193"/>
      <c r="J14" s="195"/>
    </row>
    <row r="15" spans="1:10" s="194" customFormat="1" ht="49.5" customHeight="1" thickBot="1">
      <c r="A15" s="347" t="s">
        <v>277</v>
      </c>
      <c r="B15" s="849"/>
      <c r="C15" s="348">
        <v>165033</v>
      </c>
      <c r="D15" s="348">
        <v>308765</v>
      </c>
      <c r="E15" s="405">
        <v>87.1</v>
      </c>
      <c r="F15" s="346" t="s">
        <v>242</v>
      </c>
      <c r="G15" s="193"/>
      <c r="J15" s="195"/>
    </row>
    <row r="16" spans="1:7" s="194" customFormat="1" ht="30" customHeight="1">
      <c r="A16" s="354" t="s">
        <v>210</v>
      </c>
      <c r="B16" s="850" t="s">
        <v>219</v>
      </c>
      <c r="C16" s="349">
        <v>32832</v>
      </c>
      <c r="D16" s="349">
        <v>57416</v>
      </c>
      <c r="E16" s="402">
        <v>74.9</v>
      </c>
      <c r="F16" s="350" t="s">
        <v>212</v>
      </c>
      <c r="G16" s="196"/>
    </row>
    <row r="17" spans="1:7" s="194" customFormat="1" ht="30" customHeight="1">
      <c r="A17" s="317" t="s">
        <v>211</v>
      </c>
      <c r="B17" s="851"/>
      <c r="C17" s="310">
        <v>201825</v>
      </c>
      <c r="D17" s="310">
        <v>330400</v>
      </c>
      <c r="E17" s="766">
        <v>63.7</v>
      </c>
      <c r="F17" s="311" t="s">
        <v>213</v>
      </c>
      <c r="G17" s="196"/>
    </row>
    <row r="18" spans="1:7" s="194" customFormat="1" ht="37.5" customHeight="1">
      <c r="A18" s="317" t="s">
        <v>313</v>
      </c>
      <c r="B18" s="851"/>
      <c r="C18" s="310">
        <v>53111</v>
      </c>
      <c r="D18" s="310">
        <v>76471</v>
      </c>
      <c r="E18" s="403">
        <v>44</v>
      </c>
      <c r="F18" s="311" t="s">
        <v>314</v>
      </c>
      <c r="G18" s="196"/>
    </row>
    <row r="19" spans="1:7" s="194" customFormat="1" ht="40.5" customHeight="1">
      <c r="A19" s="317" t="s">
        <v>227</v>
      </c>
      <c r="B19" s="851"/>
      <c r="C19" s="310">
        <v>20589</v>
      </c>
      <c r="D19" s="310">
        <v>19083</v>
      </c>
      <c r="E19" s="403">
        <v>-7.3</v>
      </c>
      <c r="F19" s="311" t="s">
        <v>229</v>
      </c>
      <c r="G19" s="196"/>
    </row>
    <row r="20" spans="1:7" s="194" customFormat="1" ht="40.5" customHeight="1">
      <c r="A20" s="317" t="s">
        <v>228</v>
      </c>
      <c r="B20" s="851"/>
      <c r="C20" s="310">
        <v>33342</v>
      </c>
      <c r="D20" s="310">
        <v>32723</v>
      </c>
      <c r="E20" s="766">
        <v>-1.9</v>
      </c>
      <c r="F20" s="311" t="s">
        <v>316</v>
      </c>
      <c r="G20" s="196"/>
    </row>
    <row r="21" spans="1:7" s="194" customFormat="1" ht="60" customHeight="1" thickBot="1">
      <c r="A21" s="355" t="s">
        <v>317</v>
      </c>
      <c r="B21" s="852"/>
      <c r="C21" s="351">
        <v>12802</v>
      </c>
      <c r="D21" s="351">
        <v>20128</v>
      </c>
      <c r="E21" s="404">
        <v>57.2</v>
      </c>
      <c r="F21" s="326" t="s">
        <v>315</v>
      </c>
      <c r="G21" s="196"/>
    </row>
    <row r="22" spans="1:7" ht="39" customHeight="1">
      <c r="A22" s="352" t="s">
        <v>243</v>
      </c>
      <c r="B22" s="847" t="s">
        <v>221</v>
      </c>
      <c r="C22" s="507">
        <v>1350</v>
      </c>
      <c r="D22" s="507">
        <v>1339</v>
      </c>
      <c r="E22" s="430">
        <v>-0.8</v>
      </c>
      <c r="F22" s="353" t="s">
        <v>79</v>
      </c>
      <c r="G22" s="53"/>
    </row>
    <row r="23" spans="1:7" ht="30" customHeight="1">
      <c r="A23" s="330" t="s">
        <v>311</v>
      </c>
      <c r="B23" s="848"/>
      <c r="C23" s="421">
        <v>2758</v>
      </c>
      <c r="D23" s="421">
        <v>2679</v>
      </c>
      <c r="E23" s="329">
        <v>-2.9</v>
      </c>
      <c r="F23" s="316" t="s">
        <v>78</v>
      </c>
      <c r="G23" s="53"/>
    </row>
    <row r="24" spans="1:6" ht="47.25" customHeight="1" thickBot="1">
      <c r="A24" s="508" t="s">
        <v>318</v>
      </c>
      <c r="B24" s="849"/>
      <c r="C24" s="509">
        <v>479</v>
      </c>
      <c r="D24" s="509">
        <v>487</v>
      </c>
      <c r="E24" s="510">
        <v>1.7</v>
      </c>
      <c r="F24" s="511" t="s">
        <v>319</v>
      </c>
    </row>
    <row r="25" spans="1:6" ht="26.25" customHeight="1">
      <c r="A25" s="505" t="s">
        <v>461</v>
      </c>
      <c r="B25" s="126"/>
      <c r="C25" s="298"/>
      <c r="D25" s="298"/>
      <c r="E25" s="504"/>
      <c r="F25" s="506" t="s">
        <v>462</v>
      </c>
    </row>
    <row r="26" spans="1:6" ht="34.5" customHeight="1">
      <c r="A26" s="846" t="s">
        <v>321</v>
      </c>
      <c r="B26" s="846"/>
      <c r="C26" s="853" t="s">
        <v>322</v>
      </c>
      <c r="D26" s="853"/>
      <c r="E26" s="853"/>
      <c r="F26" s="853"/>
    </row>
    <row r="27" spans="1:7" ht="25.5" customHeight="1">
      <c r="A27" s="846" t="s">
        <v>463</v>
      </c>
      <c r="B27" s="846"/>
      <c r="C27" s="823" t="s">
        <v>464</v>
      </c>
      <c r="D27" s="823"/>
      <c r="E27" s="823"/>
      <c r="F27" s="823"/>
      <c r="G27" s="53"/>
    </row>
    <row r="28" spans="1:2" ht="15">
      <c r="A28" s="56"/>
      <c r="B28" s="56"/>
    </row>
  </sheetData>
  <sheetProtection/>
  <mergeCells count="13">
    <mergeCell ref="B7:B9"/>
    <mergeCell ref="B10:B12"/>
    <mergeCell ref="B13:B15"/>
    <mergeCell ref="A27:B27"/>
    <mergeCell ref="C27:F27"/>
    <mergeCell ref="B22:B24"/>
    <mergeCell ref="B16:B21"/>
    <mergeCell ref="A2:F2"/>
    <mergeCell ref="A3:F3"/>
    <mergeCell ref="A5:A6"/>
    <mergeCell ref="F5:F6"/>
    <mergeCell ref="A26:B26"/>
    <mergeCell ref="C26:F26"/>
  </mergeCells>
  <printOptions horizontalCentered="1" verticalCentered="1"/>
  <pageMargins left="0.61" right="0.34" top="0.33" bottom="0.37" header="0.23" footer="0.31496062992126"/>
  <pageSetup horizontalDpi="300" verticalDpi="300" orientation="landscape" paperSize="9" scale="45" r:id="rId1"/>
  <headerFooter>
    <oddFooter>&amp;C13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B050"/>
  </sheetPr>
  <dimension ref="A1:V26"/>
  <sheetViews>
    <sheetView rightToLeft="1" view="pageBreakPreview" zoomScale="60" zoomScalePageLayoutView="0" workbookViewId="0" topLeftCell="A1">
      <selection activeCell="A3" sqref="A3:B3"/>
    </sheetView>
  </sheetViews>
  <sheetFormatPr defaultColWidth="9.140625" defaultRowHeight="15"/>
  <cols>
    <col min="1" max="1" width="27.7109375" style="0" customWidth="1"/>
    <col min="2" max="2" width="15.28125" style="0" customWidth="1"/>
    <col min="3" max="3" width="14.8515625" style="0" customWidth="1"/>
    <col min="4" max="4" width="12.28125" style="0" customWidth="1"/>
    <col min="5" max="5" width="15.28125" style="0" customWidth="1"/>
    <col min="6" max="6" width="20.57421875" style="0" customWidth="1"/>
    <col min="7" max="7" width="18.7109375" style="0" customWidth="1"/>
    <col min="8" max="8" width="40.00390625" style="0" customWidth="1"/>
    <col min="11" max="11" width="25.28125" style="0" customWidth="1"/>
    <col min="12" max="12" width="14.00390625" style="0" customWidth="1"/>
    <col min="18" max="18" width="38.00390625" style="0" customWidth="1"/>
  </cols>
  <sheetData>
    <row r="1" spans="1:8" ht="28.5" customHeight="1">
      <c r="A1" s="859" t="s">
        <v>402</v>
      </c>
      <c r="B1" s="859"/>
      <c r="C1" s="859"/>
      <c r="D1" s="859"/>
      <c r="E1" s="859"/>
      <c r="F1" s="859"/>
      <c r="G1" s="859"/>
      <c r="H1" s="859"/>
    </row>
    <row r="2" spans="1:11" ht="40.5" customHeight="1">
      <c r="A2" s="859" t="s">
        <v>403</v>
      </c>
      <c r="B2" s="859"/>
      <c r="C2" s="859"/>
      <c r="D2" s="859"/>
      <c r="E2" s="859"/>
      <c r="F2" s="859"/>
      <c r="G2" s="859"/>
      <c r="H2" s="859"/>
      <c r="K2" s="292"/>
    </row>
    <row r="3" spans="1:8" ht="30" customHeight="1" thickBot="1">
      <c r="A3" s="978" t="s">
        <v>103</v>
      </c>
      <c r="B3" s="978"/>
      <c r="C3" s="545"/>
      <c r="D3" s="545"/>
      <c r="E3" s="545"/>
      <c r="F3" s="545"/>
      <c r="G3" s="979" t="s">
        <v>132</v>
      </c>
      <c r="H3" s="979"/>
    </row>
    <row r="4" spans="1:22" ht="42" customHeight="1">
      <c r="A4" s="1000" t="s">
        <v>23</v>
      </c>
      <c r="B4" s="986" t="s">
        <v>125</v>
      </c>
      <c r="C4" s="986"/>
      <c r="D4" s="1004" t="s">
        <v>188</v>
      </c>
      <c r="E4" s="986" t="s">
        <v>123</v>
      </c>
      <c r="F4" s="986"/>
      <c r="G4" s="1004" t="s">
        <v>189</v>
      </c>
      <c r="H4" s="1003" t="s">
        <v>71</v>
      </c>
      <c r="K4" s="1007"/>
      <c r="L4" s="997"/>
      <c r="M4" s="997"/>
      <c r="N4" s="985"/>
      <c r="O4" s="997"/>
      <c r="P4" s="997"/>
      <c r="Q4" s="985"/>
      <c r="R4" s="998"/>
      <c r="S4" s="106"/>
      <c r="T4" s="106"/>
      <c r="U4" s="106"/>
      <c r="V4" s="106"/>
    </row>
    <row r="5" spans="1:22" ht="37.5" customHeight="1">
      <c r="A5" s="1001"/>
      <c r="B5" s="987" t="s">
        <v>117</v>
      </c>
      <c r="C5" s="987"/>
      <c r="D5" s="985"/>
      <c r="E5" s="987" t="s">
        <v>115</v>
      </c>
      <c r="F5" s="987"/>
      <c r="G5" s="990"/>
      <c r="H5" s="998"/>
      <c r="K5" s="1007"/>
      <c r="L5" s="997"/>
      <c r="M5" s="997"/>
      <c r="N5" s="985"/>
      <c r="O5" s="997"/>
      <c r="P5" s="997"/>
      <c r="Q5" s="985"/>
      <c r="R5" s="998"/>
      <c r="S5" s="106"/>
      <c r="T5" s="106"/>
      <c r="U5" s="106"/>
      <c r="V5" s="106"/>
    </row>
    <row r="6" spans="1:22" ht="36" customHeight="1">
      <c r="A6" s="1001"/>
      <c r="B6" s="234" t="s">
        <v>45</v>
      </c>
      <c r="C6" s="234" t="s">
        <v>46</v>
      </c>
      <c r="D6" s="985" t="s">
        <v>190</v>
      </c>
      <c r="E6" s="234" t="s">
        <v>47</v>
      </c>
      <c r="F6" s="234" t="s">
        <v>48</v>
      </c>
      <c r="G6" s="1006" t="s">
        <v>191</v>
      </c>
      <c r="H6" s="998"/>
      <c r="K6" s="1007"/>
      <c r="L6" s="234"/>
      <c r="M6" s="234"/>
      <c r="N6" s="985"/>
      <c r="O6" s="234"/>
      <c r="P6" s="234"/>
      <c r="Q6" s="985"/>
      <c r="R6" s="998"/>
      <c r="S6" s="106"/>
      <c r="T6" s="106"/>
      <c r="U6" s="106"/>
      <c r="V6" s="106"/>
    </row>
    <row r="7" spans="1:22" ht="33.75" customHeight="1" thickBot="1">
      <c r="A7" s="1002"/>
      <c r="B7" s="238" t="s">
        <v>63</v>
      </c>
      <c r="C7" s="622" t="s">
        <v>64</v>
      </c>
      <c r="D7" s="1005"/>
      <c r="E7" s="235" t="s">
        <v>65</v>
      </c>
      <c r="F7" s="235" t="s">
        <v>66</v>
      </c>
      <c r="G7" s="1005"/>
      <c r="H7" s="999"/>
      <c r="K7" s="1007"/>
      <c r="L7" s="438"/>
      <c r="M7" s="445"/>
      <c r="N7" s="985"/>
      <c r="O7" s="234"/>
      <c r="P7" s="234"/>
      <c r="Q7" s="985"/>
      <c r="R7" s="998"/>
      <c r="S7" s="106"/>
      <c r="T7" s="106"/>
      <c r="U7" s="106"/>
      <c r="V7" s="106"/>
    </row>
    <row r="8" spans="1:22" ht="63.75" customHeight="1">
      <c r="A8" s="814" t="s">
        <v>129</v>
      </c>
      <c r="B8" s="121">
        <v>983</v>
      </c>
      <c r="C8" s="121">
        <v>1048</v>
      </c>
      <c r="D8" s="121">
        <f>SUM(B8:C8)</f>
        <v>2031</v>
      </c>
      <c r="E8" s="121">
        <v>42782</v>
      </c>
      <c r="F8" s="121">
        <v>44539</v>
      </c>
      <c r="G8" s="121">
        <f>SUM(E8:F8)</f>
        <v>87321</v>
      </c>
      <c r="H8" s="335" t="s">
        <v>194</v>
      </c>
      <c r="K8" s="220"/>
      <c r="L8" s="121"/>
      <c r="M8" s="121"/>
      <c r="N8" s="121"/>
      <c r="O8" s="121"/>
      <c r="P8" s="121"/>
      <c r="Q8" s="121"/>
      <c r="R8" s="219"/>
      <c r="S8" s="106"/>
      <c r="T8" s="106"/>
      <c r="U8" s="106"/>
      <c r="V8" s="106"/>
    </row>
    <row r="9" spans="1:22" ht="45" customHeight="1">
      <c r="A9" s="664" t="s">
        <v>100</v>
      </c>
      <c r="B9" s="649">
        <v>29</v>
      </c>
      <c r="C9" s="649">
        <v>29</v>
      </c>
      <c r="D9" s="649">
        <f aca="true" t="shared" si="0" ref="D9:D19">SUM(B9:C9)</f>
        <v>58</v>
      </c>
      <c r="E9" s="649">
        <v>4242</v>
      </c>
      <c r="F9" s="649">
        <v>4434</v>
      </c>
      <c r="G9" s="649">
        <f aca="true" t="shared" si="1" ref="G9:G18">SUM(E9:F9)</f>
        <v>8676</v>
      </c>
      <c r="H9" s="665" t="s">
        <v>201</v>
      </c>
      <c r="K9" s="220"/>
      <c r="L9" s="121"/>
      <c r="M9" s="121"/>
      <c r="N9" s="121"/>
      <c r="O9" s="121"/>
      <c r="P9" s="121"/>
      <c r="Q9" s="121"/>
      <c r="R9" s="219"/>
      <c r="S9" s="106"/>
      <c r="T9" s="106"/>
      <c r="U9" s="106"/>
      <c r="V9" s="106"/>
    </row>
    <row r="10" spans="1:18" ht="45" customHeight="1">
      <c r="A10" s="644" t="s">
        <v>101</v>
      </c>
      <c r="B10" s="619">
        <v>138</v>
      </c>
      <c r="C10" s="619">
        <v>138</v>
      </c>
      <c r="D10" s="663">
        <f t="shared" si="0"/>
        <v>276</v>
      </c>
      <c r="E10" s="619">
        <v>6152</v>
      </c>
      <c r="F10" s="619">
        <v>7643</v>
      </c>
      <c r="G10" s="663">
        <f>SUM(E10:F10)</f>
        <v>13795</v>
      </c>
      <c r="H10" s="662" t="s">
        <v>202</v>
      </c>
      <c r="K10" s="220"/>
      <c r="L10" s="121"/>
      <c r="M10" s="121"/>
      <c r="N10" s="121"/>
      <c r="O10" s="121"/>
      <c r="P10" s="121"/>
      <c r="Q10" s="121"/>
      <c r="R10" s="219"/>
    </row>
    <row r="11" spans="1:18" ht="45" customHeight="1">
      <c r="A11" s="664" t="s">
        <v>518</v>
      </c>
      <c r="B11" s="649">
        <v>92</v>
      </c>
      <c r="C11" s="649">
        <v>90</v>
      </c>
      <c r="D11" s="649">
        <f t="shared" si="0"/>
        <v>182</v>
      </c>
      <c r="E11" s="649">
        <v>9075</v>
      </c>
      <c r="F11" s="649">
        <v>9788</v>
      </c>
      <c r="G11" s="649">
        <f t="shared" si="1"/>
        <v>18863</v>
      </c>
      <c r="H11" s="666" t="s">
        <v>299</v>
      </c>
      <c r="K11" s="220"/>
      <c r="L11" s="121"/>
      <c r="M11" s="121"/>
      <c r="N11" s="121"/>
      <c r="O11" s="121"/>
      <c r="P11" s="121"/>
      <c r="Q11" s="121"/>
      <c r="R11" s="219"/>
    </row>
    <row r="12" spans="1:18" ht="45" customHeight="1">
      <c r="A12" s="645" t="s">
        <v>525</v>
      </c>
      <c r="B12" s="619">
        <v>48</v>
      </c>
      <c r="C12" s="619">
        <v>48</v>
      </c>
      <c r="D12" s="663">
        <f t="shared" si="0"/>
        <v>96</v>
      </c>
      <c r="E12" s="619">
        <v>6839</v>
      </c>
      <c r="F12" s="619">
        <v>6144</v>
      </c>
      <c r="G12" s="663">
        <f t="shared" si="1"/>
        <v>12983</v>
      </c>
      <c r="H12" s="662" t="s">
        <v>526</v>
      </c>
      <c r="K12" s="220"/>
      <c r="L12" s="121"/>
      <c r="M12" s="121"/>
      <c r="N12" s="121"/>
      <c r="O12" s="121"/>
      <c r="P12" s="121"/>
      <c r="Q12" s="121"/>
      <c r="R12" s="219"/>
    </row>
    <row r="13" spans="1:18" ht="45" customHeight="1">
      <c r="A13" s="667" t="s">
        <v>519</v>
      </c>
      <c r="B13" s="649">
        <v>20</v>
      </c>
      <c r="C13" s="649">
        <v>20</v>
      </c>
      <c r="D13" s="649">
        <f t="shared" si="0"/>
        <v>40</v>
      </c>
      <c r="E13" s="649">
        <v>2591</v>
      </c>
      <c r="F13" s="649">
        <v>3170</v>
      </c>
      <c r="G13" s="649">
        <f>SUM(E13:F13)</f>
        <v>5761</v>
      </c>
      <c r="H13" s="665" t="s">
        <v>484</v>
      </c>
      <c r="K13" s="220"/>
      <c r="L13" s="121"/>
      <c r="M13" s="121"/>
      <c r="N13" s="121"/>
      <c r="O13" s="121"/>
      <c r="P13" s="121"/>
      <c r="Q13" s="121"/>
      <c r="R13" s="219"/>
    </row>
    <row r="14" spans="1:18" ht="45" customHeight="1">
      <c r="A14" s="645" t="s">
        <v>527</v>
      </c>
      <c r="B14" s="619">
        <v>353</v>
      </c>
      <c r="C14" s="619">
        <v>354</v>
      </c>
      <c r="D14" s="663">
        <f t="shared" si="0"/>
        <v>707</v>
      </c>
      <c r="E14" s="619">
        <v>26107</v>
      </c>
      <c r="F14" s="619">
        <v>22814</v>
      </c>
      <c r="G14" s="663">
        <f t="shared" si="1"/>
        <v>48921</v>
      </c>
      <c r="H14" s="662" t="s">
        <v>528</v>
      </c>
      <c r="K14" s="220"/>
      <c r="L14" s="121"/>
      <c r="M14" s="121"/>
      <c r="N14" s="121"/>
      <c r="O14" s="121"/>
      <c r="P14" s="121"/>
      <c r="Q14" s="121"/>
      <c r="R14" s="219"/>
    </row>
    <row r="15" spans="1:18" ht="45" customHeight="1">
      <c r="A15" s="664" t="s">
        <v>339</v>
      </c>
      <c r="B15" s="649">
        <v>105</v>
      </c>
      <c r="C15" s="649">
        <v>105</v>
      </c>
      <c r="D15" s="649">
        <f t="shared" si="0"/>
        <v>210</v>
      </c>
      <c r="E15" s="649">
        <v>6363</v>
      </c>
      <c r="F15" s="649">
        <v>8621</v>
      </c>
      <c r="G15" s="649">
        <f t="shared" si="1"/>
        <v>14984</v>
      </c>
      <c r="H15" s="665" t="s">
        <v>297</v>
      </c>
      <c r="K15" s="220"/>
      <c r="L15" s="121"/>
      <c r="M15" s="121"/>
      <c r="N15" s="121"/>
      <c r="O15" s="121"/>
      <c r="P15" s="121"/>
      <c r="Q15" s="121"/>
      <c r="R15" s="219"/>
    </row>
    <row r="16" spans="1:18" ht="45" customHeight="1">
      <c r="A16" s="644" t="s">
        <v>499</v>
      </c>
      <c r="B16" s="619">
        <v>38</v>
      </c>
      <c r="C16" s="619">
        <v>38</v>
      </c>
      <c r="D16" s="663">
        <f t="shared" si="0"/>
        <v>76</v>
      </c>
      <c r="E16" s="619">
        <v>3655</v>
      </c>
      <c r="F16" s="619">
        <v>1665</v>
      </c>
      <c r="G16" s="663">
        <f>SUM(E16:F16)</f>
        <v>5320</v>
      </c>
      <c r="H16" s="662" t="s">
        <v>483</v>
      </c>
      <c r="K16" s="220"/>
      <c r="L16" s="121"/>
      <c r="M16" s="121"/>
      <c r="N16" s="121"/>
      <c r="O16" s="121"/>
      <c r="P16" s="121"/>
      <c r="Q16" s="121"/>
      <c r="R16" s="219"/>
    </row>
    <row r="17" spans="1:18" ht="45" customHeight="1">
      <c r="A17" s="664" t="s">
        <v>529</v>
      </c>
      <c r="B17" s="649">
        <v>6</v>
      </c>
      <c r="C17" s="649">
        <v>6</v>
      </c>
      <c r="D17" s="649">
        <f t="shared" si="0"/>
        <v>12</v>
      </c>
      <c r="E17" s="649">
        <v>173</v>
      </c>
      <c r="F17" s="649">
        <v>170</v>
      </c>
      <c r="G17" s="649">
        <f t="shared" si="1"/>
        <v>343</v>
      </c>
      <c r="H17" s="665" t="s">
        <v>530</v>
      </c>
      <c r="K17" s="220"/>
      <c r="L17" s="121"/>
      <c r="M17" s="121"/>
      <c r="N17" s="121"/>
      <c r="O17" s="121"/>
      <c r="P17" s="121"/>
      <c r="Q17" s="121"/>
      <c r="R17" s="219"/>
    </row>
    <row r="18" spans="1:18" ht="45" customHeight="1">
      <c r="A18" s="644" t="s">
        <v>342</v>
      </c>
      <c r="B18" s="619">
        <v>283</v>
      </c>
      <c r="C18" s="619">
        <v>282</v>
      </c>
      <c r="D18" s="663">
        <f t="shared" si="0"/>
        <v>565</v>
      </c>
      <c r="E18" s="619">
        <v>30045</v>
      </c>
      <c r="F18" s="619">
        <v>30349</v>
      </c>
      <c r="G18" s="663">
        <f t="shared" si="1"/>
        <v>60394</v>
      </c>
      <c r="H18" s="662" t="s">
        <v>524</v>
      </c>
      <c r="K18" s="220"/>
      <c r="L18" s="121"/>
      <c r="M18" s="121"/>
      <c r="N18" s="121"/>
      <c r="O18" s="121"/>
      <c r="P18" s="121"/>
      <c r="Q18" s="121"/>
      <c r="R18" s="219"/>
    </row>
    <row r="19" spans="1:18" ht="45" customHeight="1" thickBot="1">
      <c r="A19" s="734" t="s">
        <v>262</v>
      </c>
      <c r="B19" s="651">
        <v>2</v>
      </c>
      <c r="C19" s="651">
        <v>2</v>
      </c>
      <c r="D19" s="651">
        <f t="shared" si="0"/>
        <v>4</v>
      </c>
      <c r="E19" s="651">
        <v>68</v>
      </c>
      <c r="F19" s="651">
        <v>112</v>
      </c>
      <c r="G19" s="651">
        <f>SUM(E19:F19)</f>
        <v>180</v>
      </c>
      <c r="H19" s="735" t="s">
        <v>506</v>
      </c>
      <c r="K19" s="220"/>
      <c r="L19" s="121"/>
      <c r="M19" s="121"/>
      <c r="N19" s="121"/>
      <c r="O19" s="121"/>
      <c r="P19" s="121"/>
      <c r="Q19" s="121"/>
      <c r="R19" s="219"/>
    </row>
    <row r="20" spans="1:19" ht="45" customHeight="1" thickBot="1" thickTop="1">
      <c r="A20" s="731" t="s">
        <v>13</v>
      </c>
      <c r="B20" s="732">
        <f>SUM(B8:B19)</f>
        <v>2097</v>
      </c>
      <c r="C20" s="732">
        <f>SUM(C8:C19)</f>
        <v>2160</v>
      </c>
      <c r="D20" s="732">
        <f>SUM(D8:D19)</f>
        <v>4257</v>
      </c>
      <c r="E20" s="732">
        <f>SUM(E8:E19)</f>
        <v>138092</v>
      </c>
      <c r="F20" s="732">
        <f>SUM(F8:F19)</f>
        <v>139449</v>
      </c>
      <c r="G20" s="732">
        <f>SUM(E20:F20)</f>
        <v>277541</v>
      </c>
      <c r="H20" s="733" t="s">
        <v>61</v>
      </c>
      <c r="J20" s="106"/>
      <c r="K20" s="220"/>
      <c r="L20" s="121"/>
      <c r="M20" s="121"/>
      <c r="N20" s="121"/>
      <c r="O20" s="121"/>
      <c r="P20" s="121"/>
      <c r="Q20" s="121"/>
      <c r="R20" s="219"/>
      <c r="S20" s="106"/>
    </row>
    <row r="21" spans="1:19" ht="34.5" customHeight="1" thickTop="1">
      <c r="A21" s="928" t="s">
        <v>209</v>
      </c>
      <c r="B21" s="928"/>
      <c r="C21" s="126"/>
      <c r="D21" s="126"/>
      <c r="E21" s="126"/>
      <c r="F21" s="917" t="s">
        <v>300</v>
      </c>
      <c r="G21" s="917"/>
      <c r="H21" s="917"/>
      <c r="I21" s="222"/>
      <c r="J21" s="222"/>
      <c r="K21" s="55"/>
      <c r="L21" s="55"/>
      <c r="M21" s="55"/>
      <c r="N21" s="55"/>
      <c r="O21" s="106"/>
      <c r="P21" s="106"/>
      <c r="Q21" s="106"/>
      <c r="R21" s="106"/>
      <c r="S21" s="106"/>
    </row>
    <row r="22" spans="1:19" ht="16.5" customHeight="1">
      <c r="A22" s="145"/>
      <c r="B22" s="145"/>
      <c r="C22" s="145"/>
      <c r="D22" s="145"/>
      <c r="E22" s="145"/>
      <c r="F22" s="145"/>
      <c r="G22" s="145"/>
      <c r="H22" s="379"/>
      <c r="J22" s="106"/>
      <c r="K22" s="106"/>
      <c r="L22" s="106"/>
      <c r="M22" s="106"/>
      <c r="N22" s="106"/>
      <c r="O22" s="106"/>
      <c r="P22" s="106"/>
      <c r="Q22" s="106"/>
      <c r="R22" s="106"/>
      <c r="S22" s="106"/>
    </row>
    <row r="24" spans="1:7" ht="18.75" customHeight="1">
      <c r="A24" s="74"/>
      <c r="B24" s="74"/>
      <c r="C24" s="74"/>
      <c r="D24" s="74"/>
      <c r="E24" s="74"/>
      <c r="F24" s="74"/>
      <c r="G24" s="74"/>
    </row>
    <row r="25" spans="1:7" ht="18">
      <c r="A25" s="74"/>
      <c r="B25" s="74"/>
      <c r="C25" s="74"/>
      <c r="D25" s="74"/>
      <c r="E25" s="74"/>
      <c r="F25" s="74"/>
      <c r="G25" s="74"/>
    </row>
    <row r="26" spans="1:7" ht="18">
      <c r="A26" s="74"/>
      <c r="B26" s="74"/>
      <c r="C26" s="74"/>
      <c r="D26" s="74"/>
      <c r="E26" s="74"/>
      <c r="F26" s="74"/>
      <c r="G26" s="74"/>
    </row>
  </sheetData>
  <sheetProtection/>
  <mergeCells count="26">
    <mergeCell ref="R4:R7"/>
    <mergeCell ref="L5:M5"/>
    <mergeCell ref="O5:P5"/>
    <mergeCell ref="N6:N7"/>
    <mergeCell ref="Q6:Q7"/>
    <mergeCell ref="B5:C5"/>
    <mergeCell ref="E5:F5"/>
    <mergeCell ref="D6:D7"/>
    <mergeCell ref="G6:G7"/>
    <mergeCell ref="K4:K7"/>
    <mergeCell ref="A1:H1"/>
    <mergeCell ref="A2:H2"/>
    <mergeCell ref="A3:B3"/>
    <mergeCell ref="G3:H3"/>
    <mergeCell ref="A4:A7"/>
    <mergeCell ref="H4:H7"/>
    <mergeCell ref="B4:C4"/>
    <mergeCell ref="D4:D5"/>
    <mergeCell ref="E4:F4"/>
    <mergeCell ref="G4:G5"/>
    <mergeCell ref="A21:B21"/>
    <mergeCell ref="F21:H21"/>
    <mergeCell ref="L4:M4"/>
    <mergeCell ref="N4:N5"/>
    <mergeCell ref="O4:P4"/>
    <mergeCell ref="Q4:Q5"/>
  </mergeCells>
  <printOptions horizontalCentered="1" verticalCentered="1"/>
  <pageMargins left="0.236220472440945" right="0.35" top="0.66" bottom="0.61" header="0.31496062992126" footer="0.31496062992126"/>
  <pageSetup horizontalDpi="600" verticalDpi="600" orientation="portrait" paperSize="9" scale="50" r:id="rId1"/>
  <headerFooter>
    <oddFooter>&amp;C42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50"/>
  </sheetPr>
  <dimension ref="A1:H20"/>
  <sheetViews>
    <sheetView rightToLeft="1" view="pageBreakPreview" zoomScale="60" zoomScalePageLayoutView="0" workbookViewId="0" topLeftCell="A1">
      <selection activeCell="D16" sqref="D16"/>
    </sheetView>
  </sheetViews>
  <sheetFormatPr defaultColWidth="9.140625" defaultRowHeight="15"/>
  <cols>
    <col min="1" max="1" width="19.8515625" style="0" customWidth="1"/>
    <col min="2" max="2" width="22.421875" style="0" customWidth="1"/>
    <col min="3" max="3" width="26.421875" style="0" customWidth="1"/>
    <col min="4" max="5" width="24.8515625" style="0" customWidth="1"/>
    <col min="6" max="6" width="9.00390625" style="0" customWidth="1"/>
  </cols>
  <sheetData>
    <row r="1" spans="1:8" ht="44.25" customHeight="1">
      <c r="A1" s="955" t="s">
        <v>404</v>
      </c>
      <c r="B1" s="955"/>
      <c r="C1" s="955"/>
      <c r="D1" s="955"/>
      <c r="E1" s="955"/>
      <c r="F1" s="168"/>
      <c r="G1" s="168"/>
      <c r="H1" s="168"/>
    </row>
    <row r="2" spans="1:8" ht="42.75" customHeight="1">
      <c r="A2" s="955" t="s">
        <v>469</v>
      </c>
      <c r="B2" s="955"/>
      <c r="C2" s="955"/>
      <c r="D2" s="955"/>
      <c r="E2" s="955"/>
      <c r="F2" s="168"/>
      <c r="G2" s="168"/>
      <c r="H2" s="168"/>
    </row>
    <row r="3" spans="1:6" ht="33" customHeight="1" thickBot="1">
      <c r="A3" s="552" t="s">
        <v>232</v>
      </c>
      <c r="B3" s="553"/>
      <c r="C3" s="553"/>
      <c r="D3" s="553"/>
      <c r="E3" s="531" t="s">
        <v>233</v>
      </c>
      <c r="F3" s="103"/>
    </row>
    <row r="4" spans="1:6" ht="34.5" customHeight="1">
      <c r="A4" s="1010" t="s">
        <v>24</v>
      </c>
      <c r="B4" s="188" t="s">
        <v>75</v>
      </c>
      <c r="C4" s="561" t="s">
        <v>77</v>
      </c>
      <c r="D4" s="562" t="s">
        <v>44</v>
      </c>
      <c r="E4" s="1008" t="s">
        <v>34</v>
      </c>
      <c r="F4" s="104"/>
    </row>
    <row r="5" spans="1:6" ht="34.5" customHeight="1" thickBot="1">
      <c r="A5" s="1011"/>
      <c r="B5" s="189" t="s">
        <v>72</v>
      </c>
      <c r="C5" s="189" t="s">
        <v>73</v>
      </c>
      <c r="D5" s="187" t="s">
        <v>61</v>
      </c>
      <c r="E5" s="1009"/>
      <c r="F5" s="105"/>
    </row>
    <row r="6" spans="1:6" ht="34.5" customHeight="1">
      <c r="A6" s="47" t="s">
        <v>14</v>
      </c>
      <c r="B6" s="298">
        <v>6127</v>
      </c>
      <c r="C6" s="298" t="s">
        <v>108</v>
      </c>
      <c r="D6" s="298">
        <f aca="true" t="shared" si="0" ref="D6:D12">SUM(B6:C6)</f>
        <v>6127</v>
      </c>
      <c r="E6" s="101" t="s">
        <v>49</v>
      </c>
      <c r="F6" s="103"/>
    </row>
    <row r="7" spans="1:5" ht="34.5" customHeight="1">
      <c r="A7" s="668" t="s">
        <v>15</v>
      </c>
      <c r="B7" s="670">
        <v>7045</v>
      </c>
      <c r="C7" s="670" t="s">
        <v>108</v>
      </c>
      <c r="D7" s="670">
        <f t="shared" si="0"/>
        <v>7045</v>
      </c>
      <c r="E7" s="669" t="s">
        <v>50</v>
      </c>
    </row>
    <row r="8" spans="1:5" ht="34.5" customHeight="1">
      <c r="A8" s="48" t="s">
        <v>39</v>
      </c>
      <c r="B8" s="298">
        <v>9187</v>
      </c>
      <c r="C8" s="298" t="s">
        <v>108</v>
      </c>
      <c r="D8" s="298">
        <f t="shared" si="0"/>
        <v>9187</v>
      </c>
      <c r="E8" s="102" t="s">
        <v>74</v>
      </c>
    </row>
    <row r="9" spans="1:5" ht="34.5" customHeight="1">
      <c r="A9" s="668" t="s">
        <v>16</v>
      </c>
      <c r="B9" s="670">
        <v>3509</v>
      </c>
      <c r="C9" s="670" t="s">
        <v>108</v>
      </c>
      <c r="D9" s="670">
        <f t="shared" si="0"/>
        <v>3509</v>
      </c>
      <c r="E9" s="669" t="s">
        <v>52</v>
      </c>
    </row>
    <row r="10" spans="1:5" ht="34.5" customHeight="1">
      <c r="A10" s="48" t="s">
        <v>40</v>
      </c>
      <c r="B10" s="298">
        <v>5245</v>
      </c>
      <c r="C10" s="298" t="s">
        <v>108</v>
      </c>
      <c r="D10" s="298">
        <f t="shared" si="0"/>
        <v>5245</v>
      </c>
      <c r="E10" s="102" t="s">
        <v>53</v>
      </c>
    </row>
    <row r="11" spans="1:5" ht="34.5" customHeight="1">
      <c r="A11" s="668" t="s">
        <v>17</v>
      </c>
      <c r="B11" s="670">
        <v>5420</v>
      </c>
      <c r="C11" s="670" t="s">
        <v>108</v>
      </c>
      <c r="D11" s="670">
        <f t="shared" si="0"/>
        <v>5420</v>
      </c>
      <c r="E11" s="669" t="s">
        <v>54</v>
      </c>
    </row>
    <row r="12" spans="1:5" ht="34.5" customHeight="1">
      <c r="A12" s="48" t="s">
        <v>18</v>
      </c>
      <c r="B12" s="298">
        <v>17276</v>
      </c>
      <c r="C12" s="298" t="s">
        <v>108</v>
      </c>
      <c r="D12" s="298">
        <f t="shared" si="0"/>
        <v>17276</v>
      </c>
      <c r="E12" s="102" t="s">
        <v>55</v>
      </c>
    </row>
    <row r="13" spans="1:5" ht="34.5" customHeight="1">
      <c r="A13" s="668" t="s">
        <v>36</v>
      </c>
      <c r="B13" s="670" t="s">
        <v>108</v>
      </c>
      <c r="C13" s="670" t="s">
        <v>108</v>
      </c>
      <c r="D13" s="670" t="s">
        <v>108</v>
      </c>
      <c r="E13" s="669" t="s">
        <v>56</v>
      </c>
    </row>
    <row r="14" spans="1:5" ht="34.5" customHeight="1">
      <c r="A14" s="48" t="s">
        <v>41</v>
      </c>
      <c r="B14" s="298">
        <v>15270</v>
      </c>
      <c r="C14" s="298" t="s">
        <v>108</v>
      </c>
      <c r="D14" s="298" t="b">
        <f>L11=SUM(B14:C14)</f>
        <v>0</v>
      </c>
      <c r="E14" s="102" t="s">
        <v>57</v>
      </c>
    </row>
    <row r="15" spans="1:5" ht="34.5" customHeight="1">
      <c r="A15" s="668" t="s">
        <v>42</v>
      </c>
      <c r="B15" s="670">
        <v>9653</v>
      </c>
      <c r="C15" s="670" t="s">
        <v>108</v>
      </c>
      <c r="D15" s="670">
        <f>SUM(B15:C15)</f>
        <v>9653</v>
      </c>
      <c r="E15" s="669" t="s">
        <v>58</v>
      </c>
    </row>
    <row r="16" spans="1:5" ht="34.5" customHeight="1">
      <c r="A16" s="48" t="s">
        <v>19</v>
      </c>
      <c r="B16" s="298">
        <v>15834</v>
      </c>
      <c r="C16" s="298" t="s">
        <v>108</v>
      </c>
      <c r="D16" s="298">
        <f>SUM(B16:C16)</f>
        <v>15834</v>
      </c>
      <c r="E16" s="102" t="s">
        <v>59</v>
      </c>
    </row>
    <row r="17" spans="1:5" ht="34.5" customHeight="1" thickBot="1">
      <c r="A17" s="671" t="s">
        <v>43</v>
      </c>
      <c r="B17" s="672">
        <v>4558</v>
      </c>
      <c r="C17" s="672" t="s">
        <v>108</v>
      </c>
      <c r="D17" s="672">
        <f>SUM(B17:C17)</f>
        <v>4558</v>
      </c>
      <c r="E17" s="673" t="s">
        <v>60</v>
      </c>
    </row>
    <row r="18" spans="1:5" s="179" customFormat="1" ht="34.5" customHeight="1" thickBot="1" thickTop="1">
      <c r="A18" s="727" t="s">
        <v>13</v>
      </c>
      <c r="B18" s="728">
        <f>SUM(B6:B17)</f>
        <v>99124</v>
      </c>
      <c r="C18" s="729"/>
      <c r="D18" s="729">
        <f>SUM(B18:C18)</f>
        <v>99124</v>
      </c>
      <c r="E18" s="730" t="s">
        <v>61</v>
      </c>
    </row>
    <row r="19" spans="1:5" s="179" customFormat="1" ht="34.5" customHeight="1" thickTop="1">
      <c r="A19" s="1012" t="s">
        <v>614</v>
      </c>
      <c r="B19" s="1012"/>
      <c r="C19" s="962" t="s">
        <v>613</v>
      </c>
      <c r="D19" s="962"/>
      <c r="E19" s="962"/>
    </row>
    <row r="20" spans="1:6" ht="48" customHeight="1">
      <c r="A20" s="950" t="s">
        <v>208</v>
      </c>
      <c r="B20" s="950"/>
      <c r="C20" s="951" t="s">
        <v>301</v>
      </c>
      <c r="D20" s="951"/>
      <c r="E20" s="951"/>
      <c r="F20" s="226"/>
    </row>
  </sheetData>
  <sheetProtection/>
  <mergeCells count="8">
    <mergeCell ref="A20:B20"/>
    <mergeCell ref="C20:E20"/>
    <mergeCell ref="A1:E1"/>
    <mergeCell ref="A2:E2"/>
    <mergeCell ref="E4:E5"/>
    <mergeCell ref="A4:A5"/>
    <mergeCell ref="A19:B19"/>
    <mergeCell ref="C19:E19"/>
  </mergeCells>
  <printOptions horizontalCentered="1" verticalCentered="1"/>
  <pageMargins left="0.236220472440945" right="0.31496062992126" top="0.748031496062992" bottom="0.748031496062992" header="0.31496062992126" footer="0.31496062992126"/>
  <pageSetup horizontalDpi="600" verticalDpi="600" orientation="portrait" paperSize="9" scale="75" r:id="rId1"/>
  <headerFooter>
    <oddFooter>&amp;C43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50"/>
  </sheetPr>
  <dimension ref="A1:O150"/>
  <sheetViews>
    <sheetView rightToLeft="1" view="pageBreakPreview" zoomScale="60" zoomScalePageLayoutView="0" workbookViewId="0" topLeftCell="A1">
      <selection activeCell="F14" sqref="F14"/>
    </sheetView>
  </sheetViews>
  <sheetFormatPr defaultColWidth="9.140625" defaultRowHeight="15"/>
  <cols>
    <col min="1" max="5" width="20.7109375" style="0" customWidth="1"/>
    <col min="6" max="6" width="25.140625" style="0" customWidth="1"/>
    <col min="7" max="7" width="21.7109375" style="0" customWidth="1"/>
    <col min="8" max="8" width="20.7109375" style="0" customWidth="1"/>
    <col min="14" max="14" width="14.28125" style="0" customWidth="1"/>
  </cols>
  <sheetData>
    <row r="1" spans="1:9" ht="40.5" customHeight="1">
      <c r="A1" s="906" t="s">
        <v>405</v>
      </c>
      <c r="B1" s="906"/>
      <c r="C1" s="906"/>
      <c r="D1" s="906"/>
      <c r="E1" s="906"/>
      <c r="F1" s="906"/>
      <c r="G1" s="906"/>
      <c r="H1" s="906"/>
      <c r="I1" s="99"/>
    </row>
    <row r="2" spans="1:9" ht="42.75" customHeight="1">
      <c r="A2" s="906" t="s">
        <v>406</v>
      </c>
      <c r="B2" s="906"/>
      <c r="C2" s="906"/>
      <c r="D2" s="906"/>
      <c r="E2" s="906"/>
      <c r="F2" s="906"/>
      <c r="G2" s="906"/>
      <c r="H2" s="906"/>
      <c r="I2" s="166"/>
    </row>
    <row r="3" spans="1:10" ht="29.25" customHeight="1" thickBot="1">
      <c r="A3" s="529" t="s">
        <v>281</v>
      </c>
      <c r="B3" s="531"/>
      <c r="C3" s="531"/>
      <c r="D3" s="531"/>
      <c r="E3" s="531"/>
      <c r="F3" s="531"/>
      <c r="G3" s="531"/>
      <c r="H3" s="556" t="s">
        <v>282</v>
      </c>
      <c r="I3" s="165"/>
      <c r="J3" s="106"/>
    </row>
    <row r="4" spans="1:10" ht="26.25" customHeight="1">
      <c r="A4" s="890" t="s">
        <v>20</v>
      </c>
      <c r="B4" s="881" t="s">
        <v>125</v>
      </c>
      <c r="C4" s="881"/>
      <c r="D4" s="881" t="s">
        <v>188</v>
      </c>
      <c r="E4" s="881" t="s">
        <v>123</v>
      </c>
      <c r="F4" s="881"/>
      <c r="G4" s="881" t="s">
        <v>189</v>
      </c>
      <c r="H4" s="888" t="s">
        <v>34</v>
      </c>
      <c r="I4" s="144"/>
      <c r="J4" s="106"/>
    </row>
    <row r="5" spans="1:10" ht="21" customHeight="1">
      <c r="A5" s="890"/>
      <c r="B5" s="882" t="s">
        <v>117</v>
      </c>
      <c r="C5" s="882"/>
      <c r="D5" s="881"/>
      <c r="E5" s="882" t="s">
        <v>115</v>
      </c>
      <c r="F5" s="882"/>
      <c r="G5" s="882"/>
      <c r="H5" s="888"/>
      <c r="I5" s="144"/>
      <c r="J5" s="106"/>
    </row>
    <row r="6" spans="1:10" ht="21.75" customHeight="1">
      <c r="A6" s="890"/>
      <c r="B6" s="256" t="s">
        <v>45</v>
      </c>
      <c r="C6" s="257" t="s">
        <v>46</v>
      </c>
      <c r="D6" s="881" t="s">
        <v>190</v>
      </c>
      <c r="E6" s="256" t="s">
        <v>47</v>
      </c>
      <c r="F6" s="257" t="s">
        <v>48</v>
      </c>
      <c r="G6" s="1014" t="s">
        <v>191</v>
      </c>
      <c r="H6" s="888"/>
      <c r="I6" s="144"/>
      <c r="J6" s="106"/>
    </row>
    <row r="7" spans="1:10" ht="31.5" customHeight="1" thickBot="1">
      <c r="A7" s="891"/>
      <c r="B7" s="258" t="s">
        <v>63</v>
      </c>
      <c r="C7" s="259" t="s">
        <v>64</v>
      </c>
      <c r="D7" s="883"/>
      <c r="E7" s="260" t="s">
        <v>65</v>
      </c>
      <c r="F7" s="260" t="s">
        <v>66</v>
      </c>
      <c r="G7" s="883"/>
      <c r="H7" s="889"/>
      <c r="I7" s="144"/>
      <c r="J7" s="106"/>
    </row>
    <row r="8" spans="1:10" ht="34.5" customHeight="1">
      <c r="A8" s="45" t="s">
        <v>14</v>
      </c>
      <c r="B8" s="661">
        <v>120</v>
      </c>
      <c r="C8" s="661">
        <v>120</v>
      </c>
      <c r="D8" s="661">
        <f>SUM(B8:C8)</f>
        <v>240</v>
      </c>
      <c r="E8" s="619">
        <v>6330</v>
      </c>
      <c r="F8" s="619">
        <v>5118</v>
      </c>
      <c r="G8" s="619">
        <f aca="true" t="shared" si="0" ref="G8:G20">SUM(E8:F8)</f>
        <v>11448</v>
      </c>
      <c r="H8" s="144" t="s">
        <v>49</v>
      </c>
      <c r="I8" s="144"/>
      <c r="J8" s="106"/>
    </row>
    <row r="9" spans="1:10" ht="34.5" customHeight="1">
      <c r="A9" s="674" t="s">
        <v>15</v>
      </c>
      <c r="B9" s="675">
        <v>101</v>
      </c>
      <c r="C9" s="675">
        <v>101</v>
      </c>
      <c r="D9" s="675">
        <f aca="true" t="shared" si="1" ref="D9:D19">SUM(B9:C9)</f>
        <v>202</v>
      </c>
      <c r="E9" s="676">
        <v>5620</v>
      </c>
      <c r="F9" s="676">
        <v>5890</v>
      </c>
      <c r="G9" s="676">
        <f t="shared" si="0"/>
        <v>11510</v>
      </c>
      <c r="H9" s="677" t="s">
        <v>50</v>
      </c>
      <c r="I9" s="144"/>
      <c r="J9" s="106"/>
    </row>
    <row r="10" spans="1:10" ht="34.5" customHeight="1">
      <c r="A10" s="44" t="s">
        <v>39</v>
      </c>
      <c r="B10" s="661">
        <v>111</v>
      </c>
      <c r="C10" s="661">
        <v>111</v>
      </c>
      <c r="D10" s="661">
        <f t="shared" si="1"/>
        <v>222</v>
      </c>
      <c r="E10" s="619">
        <v>6396</v>
      </c>
      <c r="F10" s="619">
        <v>6072</v>
      </c>
      <c r="G10" s="619">
        <f t="shared" si="0"/>
        <v>12468</v>
      </c>
      <c r="H10" s="137" t="s">
        <v>51</v>
      </c>
      <c r="I10" s="144"/>
      <c r="J10" s="167"/>
    </row>
    <row r="11" spans="1:10" ht="34.5" customHeight="1">
      <c r="A11" s="674" t="s">
        <v>16</v>
      </c>
      <c r="B11" s="675">
        <v>130</v>
      </c>
      <c r="C11" s="675">
        <v>130</v>
      </c>
      <c r="D11" s="675">
        <f t="shared" si="1"/>
        <v>260</v>
      </c>
      <c r="E11" s="676">
        <v>7561</v>
      </c>
      <c r="F11" s="676">
        <v>7080</v>
      </c>
      <c r="G11" s="676">
        <f t="shared" si="0"/>
        <v>14641</v>
      </c>
      <c r="H11" s="677" t="s">
        <v>52</v>
      </c>
      <c r="I11" s="144"/>
      <c r="J11" s="106"/>
    </row>
    <row r="12" spans="1:10" ht="34.5" customHeight="1">
      <c r="A12" s="44" t="s">
        <v>40</v>
      </c>
      <c r="B12" s="661">
        <v>133</v>
      </c>
      <c r="C12" s="661">
        <v>135</v>
      </c>
      <c r="D12" s="661">
        <f t="shared" si="1"/>
        <v>268</v>
      </c>
      <c r="E12" s="619">
        <v>7482</v>
      </c>
      <c r="F12" s="619">
        <v>7611</v>
      </c>
      <c r="G12" s="619">
        <f t="shared" si="0"/>
        <v>15093</v>
      </c>
      <c r="H12" s="137" t="s">
        <v>53</v>
      </c>
      <c r="I12" s="144"/>
      <c r="J12" s="106"/>
    </row>
    <row r="13" spans="1:10" ht="34.5" customHeight="1">
      <c r="A13" s="674" t="s">
        <v>17</v>
      </c>
      <c r="B13" s="675">
        <v>159</v>
      </c>
      <c r="C13" s="675">
        <v>164</v>
      </c>
      <c r="D13" s="675">
        <f t="shared" si="1"/>
        <v>323</v>
      </c>
      <c r="E13" s="676">
        <v>9964</v>
      </c>
      <c r="F13" s="676">
        <v>9872</v>
      </c>
      <c r="G13" s="676">
        <f t="shared" si="0"/>
        <v>19836</v>
      </c>
      <c r="H13" s="677" t="s">
        <v>54</v>
      </c>
      <c r="I13" s="144"/>
      <c r="J13" s="106"/>
    </row>
    <row r="14" spans="1:10" ht="34.5" customHeight="1">
      <c r="A14" s="44" t="s">
        <v>18</v>
      </c>
      <c r="B14" s="661">
        <v>200</v>
      </c>
      <c r="C14" s="661">
        <v>206</v>
      </c>
      <c r="D14" s="661">
        <f t="shared" si="1"/>
        <v>406</v>
      </c>
      <c r="E14" s="619">
        <v>13914</v>
      </c>
      <c r="F14" s="619">
        <v>14154</v>
      </c>
      <c r="G14" s="619">
        <f t="shared" si="0"/>
        <v>28068</v>
      </c>
      <c r="H14" s="137" t="s">
        <v>55</v>
      </c>
      <c r="I14" s="144"/>
      <c r="J14" s="106"/>
    </row>
    <row r="15" spans="1:10" ht="34.5" customHeight="1">
      <c r="A15" s="674" t="s">
        <v>36</v>
      </c>
      <c r="B15" s="675">
        <v>179</v>
      </c>
      <c r="C15" s="675">
        <v>179</v>
      </c>
      <c r="D15" s="675">
        <f t="shared" si="1"/>
        <v>358</v>
      </c>
      <c r="E15" s="676">
        <v>10475</v>
      </c>
      <c r="F15" s="676">
        <v>11803</v>
      </c>
      <c r="G15" s="676">
        <f t="shared" si="0"/>
        <v>22278</v>
      </c>
      <c r="H15" s="677" t="s">
        <v>56</v>
      </c>
      <c r="I15" s="144"/>
      <c r="J15" s="106"/>
    </row>
    <row r="16" spans="1:15" ht="34.5" customHeight="1">
      <c r="A16" s="44" t="s">
        <v>41</v>
      </c>
      <c r="B16" s="661">
        <v>177</v>
      </c>
      <c r="C16" s="661">
        <v>188</v>
      </c>
      <c r="D16" s="661">
        <f t="shared" si="1"/>
        <v>365</v>
      </c>
      <c r="E16" s="619">
        <v>13449</v>
      </c>
      <c r="F16" s="619">
        <v>13292</v>
      </c>
      <c r="G16" s="619">
        <f t="shared" si="0"/>
        <v>26741</v>
      </c>
      <c r="H16" s="137" t="s">
        <v>57</v>
      </c>
      <c r="I16" s="144"/>
      <c r="J16" s="106"/>
      <c r="O16" s="177"/>
    </row>
    <row r="17" spans="1:10" ht="34.5" customHeight="1">
      <c r="A17" s="674" t="s">
        <v>42</v>
      </c>
      <c r="B17" s="675">
        <v>193</v>
      </c>
      <c r="C17" s="675">
        <v>213</v>
      </c>
      <c r="D17" s="675">
        <f t="shared" si="1"/>
        <v>406</v>
      </c>
      <c r="E17" s="676">
        <v>15141</v>
      </c>
      <c r="F17" s="676">
        <v>15285</v>
      </c>
      <c r="G17" s="676">
        <f t="shared" si="0"/>
        <v>30426</v>
      </c>
      <c r="H17" s="677" t="s">
        <v>58</v>
      </c>
      <c r="I17" s="144"/>
      <c r="J17" s="106"/>
    </row>
    <row r="18" spans="1:10" ht="34.5" customHeight="1">
      <c r="A18" s="44" t="s">
        <v>19</v>
      </c>
      <c r="B18" s="661">
        <v>196</v>
      </c>
      <c r="C18" s="661">
        <v>203</v>
      </c>
      <c r="D18" s="661">
        <f t="shared" si="1"/>
        <v>399</v>
      </c>
      <c r="E18" s="619">
        <v>14142</v>
      </c>
      <c r="F18" s="619">
        <v>13060</v>
      </c>
      <c r="G18" s="619">
        <f t="shared" si="0"/>
        <v>27202</v>
      </c>
      <c r="H18" s="137" t="s">
        <v>59</v>
      </c>
      <c r="I18" s="144"/>
      <c r="J18" s="106"/>
    </row>
    <row r="19" spans="1:10" ht="34.5" customHeight="1" thickBot="1">
      <c r="A19" s="678" t="s">
        <v>43</v>
      </c>
      <c r="B19" s="683">
        <v>187</v>
      </c>
      <c r="C19" s="683">
        <v>202</v>
      </c>
      <c r="D19" s="683">
        <f t="shared" si="1"/>
        <v>389</v>
      </c>
      <c r="E19" s="683">
        <v>13059</v>
      </c>
      <c r="F19" s="683">
        <v>13798</v>
      </c>
      <c r="G19" s="683">
        <f t="shared" si="0"/>
        <v>26857</v>
      </c>
      <c r="H19" s="679" t="s">
        <v>60</v>
      </c>
      <c r="I19" s="144"/>
      <c r="J19" s="106"/>
    </row>
    <row r="20" spans="1:10" s="179" customFormat="1" ht="34.5" customHeight="1" thickBot="1" thickTop="1">
      <c r="A20" s="680" t="s">
        <v>13</v>
      </c>
      <c r="B20" s="682">
        <f>SUM(B8:B19)</f>
        <v>1886</v>
      </c>
      <c r="C20" s="682">
        <f>SUM(C8:C19)</f>
        <v>1952</v>
      </c>
      <c r="D20" s="682">
        <f>SUM(D8:D19)</f>
        <v>3838</v>
      </c>
      <c r="E20" s="682">
        <f>SUM(E8:E19)</f>
        <v>123533</v>
      </c>
      <c r="F20" s="682">
        <f>SUM(F8:F19)</f>
        <v>123035</v>
      </c>
      <c r="G20" s="682">
        <f t="shared" si="0"/>
        <v>246568</v>
      </c>
      <c r="H20" s="681" t="s">
        <v>61</v>
      </c>
      <c r="I20" s="213"/>
      <c r="J20" s="178"/>
    </row>
    <row r="21" spans="1:9" ht="26.25" customHeight="1" thickTop="1">
      <c r="A21" s="1013" t="s">
        <v>209</v>
      </c>
      <c r="B21" s="1013"/>
      <c r="C21" s="1013"/>
      <c r="D21" s="212"/>
      <c r="E21" s="212"/>
      <c r="F21" s="1015" t="s">
        <v>300</v>
      </c>
      <c r="G21" s="1015"/>
      <c r="H21" s="1015"/>
      <c r="I21" s="225"/>
    </row>
    <row r="22" spans="1:7" ht="15">
      <c r="A22" s="143"/>
      <c r="B22" s="143"/>
      <c r="C22" s="143"/>
      <c r="D22" s="143"/>
      <c r="E22" s="143"/>
      <c r="F22" s="143"/>
      <c r="G22" s="143"/>
    </row>
    <row r="25" spans="1:7" ht="18">
      <c r="A25" s="133"/>
      <c r="B25" s="184"/>
      <c r="C25" s="184"/>
      <c r="D25" s="184"/>
      <c r="E25" s="185"/>
      <c r="F25" s="185"/>
      <c r="G25" s="185"/>
    </row>
    <row r="26" spans="1:7" ht="18">
      <c r="A26" s="133"/>
      <c r="B26" s="185"/>
      <c r="C26" s="184"/>
      <c r="D26" s="184"/>
      <c r="E26" s="185"/>
      <c r="F26" s="184"/>
      <c r="G26" s="184"/>
    </row>
    <row r="27" spans="1:7" ht="18.75">
      <c r="A27" s="142"/>
      <c r="B27" s="142"/>
      <c r="C27" s="142"/>
      <c r="D27" s="142"/>
      <c r="E27" s="142"/>
      <c r="F27" s="142"/>
      <c r="G27" s="142"/>
    </row>
    <row r="28" spans="1:7" ht="18">
      <c r="A28" s="133"/>
      <c r="B28" s="212"/>
      <c r="C28" s="212"/>
      <c r="D28" s="212"/>
      <c r="E28" s="212"/>
      <c r="F28" s="212"/>
      <c r="G28" s="212"/>
    </row>
    <row r="29" spans="1:7" ht="15">
      <c r="A29" s="69"/>
      <c r="B29" s="70"/>
      <c r="C29" s="70"/>
      <c r="D29" s="70"/>
      <c r="E29" s="70"/>
      <c r="F29" s="70"/>
      <c r="G29" s="70"/>
    </row>
    <row r="39" spans="1:7" ht="15.75">
      <c r="A39" s="71"/>
      <c r="B39" s="72"/>
      <c r="C39" s="72"/>
      <c r="D39" s="72"/>
      <c r="E39" s="72"/>
      <c r="F39" s="72"/>
      <c r="G39" s="72"/>
    </row>
    <row r="40" spans="1:7" ht="18">
      <c r="A40" s="99"/>
      <c r="B40" s="99"/>
      <c r="C40" s="99"/>
      <c r="D40" s="99"/>
      <c r="E40" s="99"/>
      <c r="F40" s="99"/>
      <c r="G40" s="99"/>
    </row>
    <row r="41" spans="1:7" ht="18">
      <c r="A41" s="109"/>
      <c r="B41" s="109"/>
      <c r="C41" s="109"/>
      <c r="D41" s="109"/>
      <c r="E41" s="109"/>
      <c r="F41" s="109"/>
      <c r="G41" s="109"/>
    </row>
    <row r="42" spans="1:7" ht="18">
      <c r="A42" s="138"/>
      <c r="B42" s="139"/>
      <c r="C42" s="139"/>
      <c r="D42" s="139"/>
      <c r="E42" s="140"/>
      <c r="F42" s="140"/>
      <c r="G42" s="140"/>
    </row>
    <row r="43" spans="1:7" ht="18">
      <c r="A43" s="138"/>
      <c r="B43" s="140"/>
      <c r="C43" s="139"/>
      <c r="D43" s="139"/>
      <c r="E43" s="140"/>
      <c r="F43" s="139"/>
      <c r="G43" s="1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8"/>
      <c r="B56" s="39"/>
      <c r="C56" s="39"/>
      <c r="D56" s="39"/>
      <c r="E56" s="39"/>
      <c r="F56" s="39"/>
      <c r="G56" s="39"/>
    </row>
    <row r="57" spans="2:7" ht="15">
      <c r="B57" s="57"/>
      <c r="C57" s="57"/>
      <c r="D57" s="57"/>
      <c r="E57" s="57"/>
      <c r="F57" s="57"/>
      <c r="G57" s="57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  <row r="150" spans="1:7" ht="15">
      <c r="A150" s="65"/>
      <c r="B150" s="73"/>
      <c r="C150" s="73"/>
      <c r="D150" s="73"/>
      <c r="E150" s="73"/>
      <c r="F150" s="73"/>
      <c r="G150" s="73"/>
    </row>
  </sheetData>
  <sheetProtection/>
  <mergeCells count="14">
    <mergeCell ref="A21:C21"/>
    <mergeCell ref="G4:G5"/>
    <mergeCell ref="G6:G7"/>
    <mergeCell ref="F21:H21"/>
    <mergeCell ref="A1:H1"/>
    <mergeCell ref="A2:H2"/>
    <mergeCell ref="A4:A7"/>
    <mergeCell ref="B4:C4"/>
    <mergeCell ref="D4:D5"/>
    <mergeCell ref="E4:F4"/>
    <mergeCell ref="H4:H7"/>
    <mergeCell ref="B5:C5"/>
    <mergeCell ref="E5:F5"/>
    <mergeCell ref="D6:D7"/>
  </mergeCells>
  <printOptions horizontalCentered="1" verticalCentered="1"/>
  <pageMargins left="0.236220472440945" right="0.236220472440945" top="0.36" bottom="0.669291338582677" header="0.31496062992126" footer="0.31496062992126"/>
  <pageSetup horizontalDpi="600" verticalDpi="600" orientation="landscape" paperSize="9" scale="70" r:id="rId1"/>
  <headerFooter>
    <oddFooter>&amp;C46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0"/>
  <sheetViews>
    <sheetView rightToLeft="1" view="pageBreakPreview" zoomScale="60" zoomScalePageLayoutView="0" workbookViewId="0" topLeftCell="A1">
      <selection activeCell="B8" sqref="B8"/>
    </sheetView>
  </sheetViews>
  <sheetFormatPr defaultColWidth="9.140625" defaultRowHeight="15"/>
  <cols>
    <col min="1" max="4" width="20.7109375" style="0" customWidth="1"/>
    <col min="5" max="5" width="24.57421875" style="0" customWidth="1"/>
    <col min="6" max="6" width="27.00390625" style="0" customWidth="1"/>
    <col min="7" max="8" width="20.7109375" style="0" customWidth="1"/>
  </cols>
  <sheetData>
    <row r="1" spans="1:8" ht="40.5" customHeight="1">
      <c r="A1" s="932" t="s">
        <v>531</v>
      </c>
      <c r="B1" s="932"/>
      <c r="C1" s="932"/>
      <c r="D1" s="932"/>
      <c r="E1" s="932"/>
      <c r="F1" s="932"/>
      <c r="G1" s="932"/>
      <c r="H1" s="932"/>
    </row>
    <row r="2" spans="1:9" ht="36.75" customHeight="1">
      <c r="A2" s="932" t="s">
        <v>532</v>
      </c>
      <c r="B2" s="932"/>
      <c r="C2" s="932"/>
      <c r="D2" s="932"/>
      <c r="E2" s="932"/>
      <c r="F2" s="932"/>
      <c r="G2" s="932"/>
      <c r="H2" s="932"/>
      <c r="I2" s="109"/>
    </row>
    <row r="3" spans="1:10" ht="21.75" customHeight="1" thickBot="1">
      <c r="A3" s="529" t="s">
        <v>589</v>
      </c>
      <c r="B3" s="531"/>
      <c r="C3" s="531"/>
      <c r="D3" s="531"/>
      <c r="E3" s="531"/>
      <c r="F3" s="531"/>
      <c r="G3" s="531"/>
      <c r="H3" s="556" t="s">
        <v>590</v>
      </c>
      <c r="I3" s="134"/>
      <c r="J3" s="106"/>
    </row>
    <row r="4" spans="1:10" ht="24" customHeight="1">
      <c r="A4" s="890" t="s">
        <v>20</v>
      </c>
      <c r="B4" s="881" t="s">
        <v>125</v>
      </c>
      <c r="C4" s="881"/>
      <c r="D4" s="881" t="s">
        <v>188</v>
      </c>
      <c r="E4" s="881" t="s">
        <v>116</v>
      </c>
      <c r="F4" s="881"/>
      <c r="G4" s="881" t="s">
        <v>189</v>
      </c>
      <c r="H4" s="888" t="s">
        <v>34</v>
      </c>
      <c r="I4" s="134"/>
      <c r="J4" s="106"/>
    </row>
    <row r="5" spans="1:10" ht="35.25" customHeight="1">
      <c r="A5" s="890"/>
      <c r="B5" s="882" t="s">
        <v>117</v>
      </c>
      <c r="C5" s="882"/>
      <c r="D5" s="881"/>
      <c r="E5" s="882" t="s">
        <v>115</v>
      </c>
      <c r="F5" s="882"/>
      <c r="G5" s="882"/>
      <c r="H5" s="888"/>
      <c r="I5" s="134"/>
      <c r="J5" s="106"/>
    </row>
    <row r="6" spans="1:10" ht="22.5" customHeight="1">
      <c r="A6" s="890"/>
      <c r="B6" s="256" t="s">
        <v>45</v>
      </c>
      <c r="C6" s="257" t="s">
        <v>46</v>
      </c>
      <c r="D6" s="881" t="s">
        <v>190</v>
      </c>
      <c r="E6" s="256" t="s">
        <v>47</v>
      </c>
      <c r="F6" s="257" t="s">
        <v>48</v>
      </c>
      <c r="G6" s="1014" t="s">
        <v>191</v>
      </c>
      <c r="H6" s="888"/>
      <c r="I6" s="134"/>
      <c r="J6" s="106"/>
    </row>
    <row r="7" spans="1:10" ht="33.75" customHeight="1" thickBot="1">
      <c r="A7" s="891"/>
      <c r="B7" s="258" t="s">
        <v>63</v>
      </c>
      <c r="C7" s="259" t="s">
        <v>64</v>
      </c>
      <c r="D7" s="883"/>
      <c r="E7" s="260" t="s">
        <v>65</v>
      </c>
      <c r="F7" s="260" t="s">
        <v>66</v>
      </c>
      <c r="G7" s="883"/>
      <c r="H7" s="889"/>
      <c r="I7" s="134"/>
      <c r="J7" s="106"/>
    </row>
    <row r="8" spans="1:10" ht="34.5" customHeight="1">
      <c r="A8" s="46" t="s">
        <v>14</v>
      </c>
      <c r="B8" s="50">
        <v>49</v>
      </c>
      <c r="C8" s="50">
        <v>49</v>
      </c>
      <c r="D8" s="50">
        <f>SUM(B8:C8)</f>
        <v>98</v>
      </c>
      <c r="E8" s="684">
        <v>3038</v>
      </c>
      <c r="F8" s="684">
        <v>3074</v>
      </c>
      <c r="G8" s="217">
        <f>SUM(E8:F8)</f>
        <v>6112</v>
      </c>
      <c r="H8" s="144" t="s">
        <v>49</v>
      </c>
      <c r="I8" s="144"/>
      <c r="J8" s="106"/>
    </row>
    <row r="9" spans="1:10" ht="34.5" customHeight="1">
      <c r="A9" s="674" t="s">
        <v>15</v>
      </c>
      <c r="B9" s="676">
        <v>44</v>
      </c>
      <c r="C9" s="676">
        <v>44</v>
      </c>
      <c r="D9" s="676">
        <f aca="true" t="shared" si="0" ref="D9:D19">SUM(B9:C9)</f>
        <v>88</v>
      </c>
      <c r="E9" s="676">
        <v>2639</v>
      </c>
      <c r="F9" s="676">
        <v>2904</v>
      </c>
      <c r="G9" s="676">
        <f aca="true" t="shared" si="1" ref="G9:G18">SUM(E9:F9)</f>
        <v>5543</v>
      </c>
      <c r="H9" s="677" t="s">
        <v>50</v>
      </c>
      <c r="I9" s="144"/>
      <c r="J9" s="106"/>
    </row>
    <row r="10" spans="1:10" ht="34.5" customHeight="1">
      <c r="A10" s="44" t="s">
        <v>39</v>
      </c>
      <c r="B10" s="619">
        <v>47</v>
      </c>
      <c r="C10" s="619">
        <v>47</v>
      </c>
      <c r="D10" s="619">
        <f t="shared" si="0"/>
        <v>94</v>
      </c>
      <c r="E10" s="619">
        <v>2843</v>
      </c>
      <c r="F10" s="619">
        <v>3170</v>
      </c>
      <c r="G10" s="619">
        <f>SUM(E10:F10)</f>
        <v>6013</v>
      </c>
      <c r="H10" s="137" t="s">
        <v>51</v>
      </c>
      <c r="I10" s="144"/>
      <c r="J10" s="167"/>
    </row>
    <row r="11" spans="1:10" ht="34.5" customHeight="1">
      <c r="A11" s="674" t="s">
        <v>16</v>
      </c>
      <c r="B11" s="676">
        <v>66</v>
      </c>
      <c r="C11" s="676">
        <v>65</v>
      </c>
      <c r="D11" s="676">
        <f t="shared" si="0"/>
        <v>131</v>
      </c>
      <c r="E11" s="676">
        <v>3334</v>
      </c>
      <c r="F11" s="676">
        <v>3620</v>
      </c>
      <c r="G11" s="676">
        <f t="shared" si="1"/>
        <v>6954</v>
      </c>
      <c r="H11" s="677" t="s">
        <v>52</v>
      </c>
      <c r="I11" s="144"/>
      <c r="J11" s="106"/>
    </row>
    <row r="12" spans="1:10" ht="34.5" customHeight="1">
      <c r="A12" s="44" t="s">
        <v>40</v>
      </c>
      <c r="B12" s="619">
        <v>70</v>
      </c>
      <c r="C12" s="619">
        <v>70</v>
      </c>
      <c r="D12" s="619">
        <f t="shared" si="0"/>
        <v>140</v>
      </c>
      <c r="E12" s="619">
        <v>3483</v>
      </c>
      <c r="F12" s="619">
        <v>4339</v>
      </c>
      <c r="G12" s="619">
        <f t="shared" si="1"/>
        <v>7822</v>
      </c>
      <c r="H12" s="137" t="s">
        <v>53</v>
      </c>
      <c r="I12" s="144"/>
      <c r="J12" s="106"/>
    </row>
    <row r="13" spans="1:10" ht="34.5" customHeight="1">
      <c r="A13" s="674" t="s">
        <v>17</v>
      </c>
      <c r="B13" s="676">
        <v>73</v>
      </c>
      <c r="C13" s="676">
        <v>73</v>
      </c>
      <c r="D13" s="676">
        <f t="shared" si="0"/>
        <v>146</v>
      </c>
      <c r="E13" s="676">
        <v>4909</v>
      </c>
      <c r="F13" s="676">
        <v>5393</v>
      </c>
      <c r="G13" s="676">
        <f>SUM(E13:F13)</f>
        <v>10302</v>
      </c>
      <c r="H13" s="677" t="s">
        <v>54</v>
      </c>
      <c r="I13" s="144"/>
      <c r="J13" s="106"/>
    </row>
    <row r="14" spans="1:10" ht="34.5" customHeight="1">
      <c r="A14" s="44" t="s">
        <v>18</v>
      </c>
      <c r="B14" s="619">
        <v>96</v>
      </c>
      <c r="C14" s="619">
        <v>99</v>
      </c>
      <c r="D14" s="619">
        <f t="shared" si="0"/>
        <v>195</v>
      </c>
      <c r="E14" s="619">
        <v>5257</v>
      </c>
      <c r="F14" s="619">
        <v>5356</v>
      </c>
      <c r="G14" s="619">
        <f t="shared" si="1"/>
        <v>10613</v>
      </c>
      <c r="H14" s="137" t="s">
        <v>55</v>
      </c>
      <c r="I14" s="144"/>
      <c r="J14" s="106"/>
    </row>
    <row r="15" spans="1:10" ht="34.5" customHeight="1">
      <c r="A15" s="674" t="s">
        <v>36</v>
      </c>
      <c r="B15" s="676">
        <v>74</v>
      </c>
      <c r="C15" s="676">
        <v>74</v>
      </c>
      <c r="D15" s="676">
        <f t="shared" si="0"/>
        <v>148</v>
      </c>
      <c r="E15" s="676">
        <v>4516</v>
      </c>
      <c r="F15" s="676">
        <v>4830</v>
      </c>
      <c r="G15" s="676">
        <f t="shared" si="1"/>
        <v>9346</v>
      </c>
      <c r="H15" s="677" t="s">
        <v>56</v>
      </c>
      <c r="I15" s="144"/>
      <c r="J15" s="106"/>
    </row>
    <row r="16" spans="1:10" ht="34.5" customHeight="1">
      <c r="A16" s="44" t="s">
        <v>41</v>
      </c>
      <c r="B16" s="619">
        <v>72</v>
      </c>
      <c r="C16" s="619">
        <v>74</v>
      </c>
      <c r="D16" s="619">
        <f t="shared" si="0"/>
        <v>146</v>
      </c>
      <c r="E16" s="619">
        <v>5406</v>
      </c>
      <c r="F16" s="619">
        <v>5729</v>
      </c>
      <c r="G16" s="619">
        <f>SUM(E16:F16)</f>
        <v>11135</v>
      </c>
      <c r="H16" s="137" t="s">
        <v>57</v>
      </c>
      <c r="I16" s="144"/>
      <c r="J16" s="106"/>
    </row>
    <row r="17" spans="1:10" ht="34.5" customHeight="1">
      <c r="A17" s="674" t="s">
        <v>42</v>
      </c>
      <c r="B17" s="676">
        <v>77</v>
      </c>
      <c r="C17" s="676">
        <v>73</v>
      </c>
      <c r="D17" s="676">
        <f t="shared" si="0"/>
        <v>150</v>
      </c>
      <c r="E17" s="676">
        <v>5374</v>
      </c>
      <c r="F17" s="676">
        <v>5265</v>
      </c>
      <c r="G17" s="676">
        <f t="shared" si="1"/>
        <v>10639</v>
      </c>
      <c r="H17" s="677" t="s">
        <v>58</v>
      </c>
      <c r="I17" s="144"/>
      <c r="J17" s="106"/>
    </row>
    <row r="18" spans="1:10" ht="34.5" customHeight="1">
      <c r="A18" s="44" t="s">
        <v>19</v>
      </c>
      <c r="B18" s="619">
        <v>59</v>
      </c>
      <c r="C18" s="619">
        <v>61</v>
      </c>
      <c r="D18" s="619">
        <f t="shared" si="0"/>
        <v>120</v>
      </c>
      <c r="E18" s="619">
        <v>4154</v>
      </c>
      <c r="F18" s="619">
        <v>4510</v>
      </c>
      <c r="G18" s="619">
        <f t="shared" si="1"/>
        <v>8664</v>
      </c>
      <c r="H18" s="137" t="s">
        <v>59</v>
      </c>
      <c r="I18" s="144"/>
      <c r="J18" s="106"/>
    </row>
    <row r="19" spans="1:10" ht="34.5" customHeight="1" thickBot="1">
      <c r="A19" s="678" t="s">
        <v>43</v>
      </c>
      <c r="B19" s="683">
        <v>77</v>
      </c>
      <c r="C19" s="683">
        <v>76</v>
      </c>
      <c r="D19" s="683">
        <f t="shared" si="0"/>
        <v>153</v>
      </c>
      <c r="E19" s="683">
        <v>4877</v>
      </c>
      <c r="F19" s="683">
        <v>5089</v>
      </c>
      <c r="G19" s="683">
        <f>SUM(E19:F19)</f>
        <v>9966</v>
      </c>
      <c r="H19" s="679" t="s">
        <v>60</v>
      </c>
      <c r="I19" s="144"/>
      <c r="J19" s="106"/>
    </row>
    <row r="20" spans="1:10" s="179" customFormat="1" ht="38.25" customHeight="1" thickBot="1" thickTop="1">
      <c r="A20" s="266" t="s">
        <v>13</v>
      </c>
      <c r="B20" s="685">
        <f>SUM(B8:B19)</f>
        <v>804</v>
      </c>
      <c r="C20" s="685">
        <f>SUM(C8:C19)</f>
        <v>805</v>
      </c>
      <c r="D20" s="685">
        <f>SUM(D8:D19)</f>
        <v>1609</v>
      </c>
      <c r="E20" s="685">
        <f>SUM(E8:E19)</f>
        <v>49830</v>
      </c>
      <c r="F20" s="685">
        <f>SUM(F8:F19)</f>
        <v>53279</v>
      </c>
      <c r="G20" s="686">
        <f>SUM(E20:F20)</f>
        <v>103109</v>
      </c>
      <c r="H20" s="564" t="s">
        <v>61</v>
      </c>
      <c r="I20" s="213"/>
      <c r="J20" s="178"/>
    </row>
    <row r="21" spans="1:8" ht="30.75" customHeight="1" thickTop="1">
      <c r="A21" s="1013" t="s">
        <v>209</v>
      </c>
      <c r="B21" s="1013"/>
      <c r="C21" s="1013"/>
      <c r="D21" s="224"/>
      <c r="E21" s="224"/>
      <c r="F21" s="1015" t="s">
        <v>300</v>
      </c>
      <c r="G21" s="1015"/>
      <c r="H21" s="1015"/>
    </row>
    <row r="22" spans="1:7" ht="15">
      <c r="A22" s="143"/>
      <c r="B22" s="143"/>
      <c r="C22" s="143"/>
      <c r="D22" s="143"/>
      <c r="E22" s="143"/>
      <c r="F22" s="143"/>
      <c r="G22" s="143"/>
    </row>
    <row r="25" spans="1:7" ht="18">
      <c r="A25" s="133"/>
      <c r="B25" s="184"/>
      <c r="C25" s="184"/>
      <c r="D25" s="184"/>
      <c r="E25" s="185"/>
      <c r="F25" s="185"/>
      <c r="G25" s="185"/>
    </row>
    <row r="26" spans="1:7" ht="18">
      <c r="A26" s="133"/>
      <c r="B26" s="185"/>
      <c r="C26" s="184"/>
      <c r="D26" s="184"/>
      <c r="E26" s="185"/>
      <c r="F26" s="184"/>
      <c r="G26" s="184"/>
    </row>
    <row r="27" spans="1:7" ht="18.75">
      <c r="A27" s="142"/>
      <c r="B27" s="142"/>
      <c r="C27" s="142"/>
      <c r="D27" s="142"/>
      <c r="E27" s="142"/>
      <c r="F27" s="142"/>
      <c r="G27" s="142"/>
    </row>
    <row r="28" spans="1:7" ht="18">
      <c r="A28" s="133"/>
      <c r="B28" s="212"/>
      <c r="C28" s="212"/>
      <c r="D28" s="212"/>
      <c r="E28" s="212"/>
      <c r="F28" s="212"/>
      <c r="G28" s="212"/>
    </row>
    <row r="29" spans="1:7" ht="15">
      <c r="A29" s="69"/>
      <c r="B29" s="70"/>
      <c r="C29" s="70"/>
      <c r="D29" s="70"/>
      <c r="E29" s="70"/>
      <c r="F29" s="70"/>
      <c r="G29" s="70"/>
    </row>
    <row r="39" spans="1:7" ht="15.75">
      <c r="A39" s="71"/>
      <c r="B39" s="72"/>
      <c r="C39" s="72"/>
      <c r="D39" s="72"/>
      <c r="E39" s="72"/>
      <c r="F39" s="72"/>
      <c r="G39" s="72"/>
    </row>
    <row r="40" spans="1:7" ht="18">
      <c r="A40" s="99"/>
      <c r="B40" s="99"/>
      <c r="C40" s="99"/>
      <c r="D40" s="99"/>
      <c r="E40" s="99"/>
      <c r="F40" s="99"/>
      <c r="G40" s="99"/>
    </row>
    <row r="41" spans="1:7" ht="18">
      <c r="A41" s="109"/>
      <c r="B41" s="109"/>
      <c r="C41" s="109"/>
      <c r="D41" s="109"/>
      <c r="E41" s="109"/>
      <c r="F41" s="109"/>
      <c r="G41" s="109"/>
    </row>
    <row r="42" spans="1:7" ht="18">
      <c r="A42" s="138"/>
      <c r="B42" s="139"/>
      <c r="C42" s="139"/>
      <c r="D42" s="139"/>
      <c r="E42" s="140"/>
      <c r="F42" s="140"/>
      <c r="G42" s="140"/>
    </row>
    <row r="43" spans="1:7" ht="18">
      <c r="A43" s="138"/>
      <c r="B43" s="140"/>
      <c r="C43" s="139"/>
      <c r="D43" s="139"/>
      <c r="E43" s="140"/>
      <c r="F43" s="139"/>
      <c r="G43" s="139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138"/>
      <c r="B56" s="39"/>
      <c r="C56" s="39"/>
      <c r="D56" s="39"/>
      <c r="E56" s="39"/>
      <c r="F56" s="39"/>
      <c r="G56" s="39"/>
    </row>
    <row r="57" spans="2:7" ht="15">
      <c r="B57" s="57"/>
      <c r="C57" s="57"/>
      <c r="D57" s="57"/>
      <c r="E57" s="57"/>
      <c r="F57" s="57"/>
      <c r="G57" s="57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  <row r="150" spans="1:7" ht="15">
      <c r="A150" s="65"/>
      <c r="B150" s="73"/>
      <c r="C150" s="73"/>
      <c r="D150" s="73"/>
      <c r="E150" s="73"/>
      <c r="F150" s="73"/>
      <c r="G150" s="73"/>
    </row>
  </sheetData>
  <sheetProtection/>
  <mergeCells count="14">
    <mergeCell ref="A21:C21"/>
    <mergeCell ref="G4:G5"/>
    <mergeCell ref="G6:G7"/>
    <mergeCell ref="F21:H21"/>
    <mergeCell ref="A1:H1"/>
    <mergeCell ref="A2:H2"/>
    <mergeCell ref="A4:A7"/>
    <mergeCell ref="B4:C4"/>
    <mergeCell ref="D4:D5"/>
    <mergeCell ref="E4:F4"/>
    <mergeCell ref="H4:H7"/>
    <mergeCell ref="B5:C5"/>
    <mergeCell ref="E5:F5"/>
    <mergeCell ref="D6:D7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landscape" paperSize="9" scale="70" r:id="rId1"/>
  <headerFooter>
    <oddFooter>&amp;C47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H30"/>
  <sheetViews>
    <sheetView rightToLeft="1" view="pageBreakPreview" zoomScale="60" zoomScalePageLayoutView="0" workbookViewId="0" topLeftCell="A1">
      <selection activeCell="W22" sqref="W22"/>
    </sheetView>
  </sheetViews>
  <sheetFormatPr defaultColWidth="9.140625" defaultRowHeight="15"/>
  <cols>
    <col min="1" max="1" width="28.00390625" style="0" customWidth="1"/>
    <col min="2" max="2" width="17.00390625" style="0" customWidth="1"/>
    <col min="3" max="3" width="20.7109375" style="0" customWidth="1"/>
    <col min="4" max="4" width="20.28125" style="0" customWidth="1"/>
    <col min="5" max="5" width="21.8515625" style="0" customWidth="1"/>
    <col min="6" max="6" width="17.7109375" style="0" customWidth="1"/>
    <col min="7" max="7" width="23.421875" style="0" customWidth="1"/>
    <col min="8" max="8" width="36.7109375" style="0" customWidth="1"/>
  </cols>
  <sheetData>
    <row r="1" spans="1:8" ht="26.25" customHeight="1">
      <c r="A1" s="1019" t="s">
        <v>407</v>
      </c>
      <c r="B1" s="1019"/>
      <c r="C1" s="1019"/>
      <c r="D1" s="1019"/>
      <c r="E1" s="1019"/>
      <c r="F1" s="1019"/>
      <c r="G1" s="1019"/>
      <c r="H1" s="1019"/>
    </row>
    <row r="2" spans="1:8" ht="41.25" customHeight="1">
      <c r="A2" s="1019" t="s">
        <v>408</v>
      </c>
      <c r="B2" s="1019"/>
      <c r="C2" s="1019"/>
      <c r="D2" s="1019"/>
      <c r="E2" s="1019"/>
      <c r="F2" s="1019"/>
      <c r="G2" s="1019"/>
      <c r="H2" s="1019"/>
    </row>
    <row r="3" spans="1:8" ht="31.5" customHeight="1" thickBot="1">
      <c r="A3" s="1020" t="s">
        <v>591</v>
      </c>
      <c r="B3" s="1020"/>
      <c r="C3" s="565"/>
      <c r="D3" s="565"/>
      <c r="E3" s="565"/>
      <c r="F3" s="565"/>
      <c r="G3" s="566"/>
      <c r="H3" s="567" t="s">
        <v>592</v>
      </c>
    </row>
    <row r="4" spans="1:8" ht="39.75" customHeight="1">
      <c r="A4" s="1021" t="s">
        <v>23</v>
      </c>
      <c r="B4" s="1017" t="s">
        <v>125</v>
      </c>
      <c r="C4" s="1017"/>
      <c r="D4" s="1017" t="s">
        <v>188</v>
      </c>
      <c r="E4" s="1017" t="s">
        <v>116</v>
      </c>
      <c r="F4" s="1017"/>
      <c r="G4" s="1017" t="s">
        <v>189</v>
      </c>
      <c r="H4" s="1022" t="s">
        <v>71</v>
      </c>
    </row>
    <row r="5" spans="1:8" ht="40.5" customHeight="1">
      <c r="A5" s="1021"/>
      <c r="B5" s="1016" t="s">
        <v>117</v>
      </c>
      <c r="C5" s="1016"/>
      <c r="D5" s="1017"/>
      <c r="E5" s="1016" t="s">
        <v>115</v>
      </c>
      <c r="F5" s="1016"/>
      <c r="G5" s="1016"/>
      <c r="H5" s="1022"/>
    </row>
    <row r="6" spans="1:8" ht="31.5" customHeight="1">
      <c r="A6" s="1021"/>
      <c r="B6" s="321" t="s">
        <v>45</v>
      </c>
      <c r="C6" s="321" t="s">
        <v>46</v>
      </c>
      <c r="D6" s="1017" t="s">
        <v>190</v>
      </c>
      <c r="E6" s="321" t="s">
        <v>47</v>
      </c>
      <c r="F6" s="321" t="s">
        <v>48</v>
      </c>
      <c r="G6" s="1018" t="s">
        <v>191</v>
      </c>
      <c r="H6" s="1022"/>
    </row>
    <row r="7" spans="1:8" ht="44.25" customHeight="1">
      <c r="A7" s="1021"/>
      <c r="B7" s="657" t="s">
        <v>63</v>
      </c>
      <c r="C7" s="655" t="s">
        <v>64</v>
      </c>
      <c r="D7" s="1017"/>
      <c r="E7" s="656" t="s">
        <v>65</v>
      </c>
      <c r="F7" s="656" t="s">
        <v>66</v>
      </c>
      <c r="G7" s="1017"/>
      <c r="H7" s="1022"/>
    </row>
    <row r="8" spans="1:8" ht="69" customHeight="1">
      <c r="A8" s="338" t="s">
        <v>129</v>
      </c>
      <c r="B8" s="598">
        <v>1402</v>
      </c>
      <c r="C8" s="598">
        <v>1473</v>
      </c>
      <c r="D8" s="598">
        <f>SUM(B8:C8)</f>
        <v>2875</v>
      </c>
      <c r="E8" s="598">
        <v>94734</v>
      </c>
      <c r="F8" s="598">
        <v>99595</v>
      </c>
      <c r="G8" s="598">
        <f>SUM(E8:F8)</f>
        <v>194329</v>
      </c>
      <c r="H8" s="335" t="s">
        <v>194</v>
      </c>
    </row>
    <row r="9" spans="1:8" ht="34.5" customHeight="1">
      <c r="A9" s="721" t="s">
        <v>533</v>
      </c>
      <c r="B9" s="806">
        <v>402</v>
      </c>
      <c r="C9" s="806">
        <v>402</v>
      </c>
      <c r="D9" s="806">
        <f aca="true" t="shared" si="0" ref="D9:D28">SUM(B9:C9)</f>
        <v>804</v>
      </c>
      <c r="E9" s="806">
        <v>20257</v>
      </c>
      <c r="F9" s="806">
        <v>13424</v>
      </c>
      <c r="G9" s="806">
        <f aca="true" t="shared" si="1" ref="G9:G27">SUM(E9:F9)</f>
        <v>33681</v>
      </c>
      <c r="H9" s="724" t="s">
        <v>264</v>
      </c>
    </row>
    <row r="10" spans="1:8" ht="34.5" customHeight="1">
      <c r="A10" s="644" t="s">
        <v>534</v>
      </c>
      <c r="B10" s="598">
        <v>113</v>
      </c>
      <c r="C10" s="598">
        <v>113</v>
      </c>
      <c r="D10" s="598">
        <f t="shared" si="0"/>
        <v>226</v>
      </c>
      <c r="E10" s="598">
        <v>6801</v>
      </c>
      <c r="F10" s="598">
        <v>7440</v>
      </c>
      <c r="G10" s="598">
        <f>SUM(E10:F10)</f>
        <v>14241</v>
      </c>
      <c r="H10" s="643" t="s">
        <v>263</v>
      </c>
    </row>
    <row r="11" spans="1:8" ht="34.5" customHeight="1">
      <c r="A11" s="721" t="s">
        <v>535</v>
      </c>
      <c r="B11" s="806">
        <v>189</v>
      </c>
      <c r="C11" s="806">
        <v>188</v>
      </c>
      <c r="D11" s="806">
        <f t="shared" si="0"/>
        <v>377</v>
      </c>
      <c r="E11" s="806">
        <v>16526</v>
      </c>
      <c r="F11" s="806">
        <v>16498</v>
      </c>
      <c r="G11" s="806">
        <f t="shared" si="1"/>
        <v>33024</v>
      </c>
      <c r="H11" s="724" t="s">
        <v>265</v>
      </c>
    </row>
    <row r="12" spans="1:8" ht="34.5" customHeight="1">
      <c r="A12" s="644" t="s">
        <v>204</v>
      </c>
      <c r="B12" s="598">
        <v>114</v>
      </c>
      <c r="C12" s="598">
        <v>114</v>
      </c>
      <c r="D12" s="598">
        <f t="shared" si="0"/>
        <v>228</v>
      </c>
      <c r="E12" s="598">
        <v>11156</v>
      </c>
      <c r="F12" s="598">
        <v>11208</v>
      </c>
      <c r="G12" s="598">
        <f t="shared" si="1"/>
        <v>22364</v>
      </c>
      <c r="H12" s="643" t="s">
        <v>205</v>
      </c>
    </row>
    <row r="13" spans="1:8" ht="34.5" customHeight="1">
      <c r="A13" s="721" t="s">
        <v>536</v>
      </c>
      <c r="B13" s="806">
        <v>79</v>
      </c>
      <c r="C13" s="806">
        <v>79</v>
      </c>
      <c r="D13" s="806">
        <f t="shared" si="0"/>
        <v>158</v>
      </c>
      <c r="E13" s="806">
        <v>3312</v>
      </c>
      <c r="F13" s="806">
        <v>4293</v>
      </c>
      <c r="G13" s="806">
        <f>SUM(E13:F13)</f>
        <v>7605</v>
      </c>
      <c r="H13" s="724" t="s">
        <v>537</v>
      </c>
    </row>
    <row r="14" spans="1:8" ht="34.5" customHeight="1">
      <c r="A14" s="644" t="s">
        <v>100</v>
      </c>
      <c r="B14" s="598">
        <v>34</v>
      </c>
      <c r="C14" s="598">
        <v>34</v>
      </c>
      <c r="D14" s="598">
        <f t="shared" si="0"/>
        <v>68</v>
      </c>
      <c r="E14" s="598">
        <v>3658</v>
      </c>
      <c r="F14" s="598">
        <v>3953</v>
      </c>
      <c r="G14" s="598">
        <f t="shared" si="1"/>
        <v>7611</v>
      </c>
      <c r="H14" s="643" t="s">
        <v>538</v>
      </c>
    </row>
    <row r="15" spans="1:8" ht="34.5" customHeight="1">
      <c r="A15" s="721" t="s">
        <v>539</v>
      </c>
      <c r="B15" s="806">
        <v>5</v>
      </c>
      <c r="C15" s="806">
        <v>5</v>
      </c>
      <c r="D15" s="806">
        <f t="shared" si="0"/>
        <v>10</v>
      </c>
      <c r="E15" s="806">
        <v>267</v>
      </c>
      <c r="F15" s="806">
        <v>252</v>
      </c>
      <c r="G15" s="806">
        <f t="shared" si="1"/>
        <v>519</v>
      </c>
      <c r="H15" s="724" t="s">
        <v>581</v>
      </c>
    </row>
    <row r="16" spans="1:8" ht="34.5" customHeight="1">
      <c r="A16" s="644" t="s">
        <v>101</v>
      </c>
      <c r="B16" s="598">
        <v>233</v>
      </c>
      <c r="C16" s="598">
        <v>232</v>
      </c>
      <c r="D16" s="598">
        <f t="shared" si="0"/>
        <v>465</v>
      </c>
      <c r="E16" s="598">
        <v>7736</v>
      </c>
      <c r="F16" s="598">
        <v>10300</v>
      </c>
      <c r="G16" s="598">
        <f>SUM(E16:F16)</f>
        <v>18036</v>
      </c>
      <c r="H16" s="643" t="s">
        <v>540</v>
      </c>
    </row>
    <row r="17" spans="1:8" ht="34.5" customHeight="1">
      <c r="A17" s="721" t="s">
        <v>102</v>
      </c>
      <c r="B17" s="806">
        <v>18</v>
      </c>
      <c r="C17" s="806">
        <v>17</v>
      </c>
      <c r="D17" s="806">
        <f t="shared" si="0"/>
        <v>35</v>
      </c>
      <c r="E17" s="806">
        <v>1332</v>
      </c>
      <c r="F17" s="806">
        <v>1250</v>
      </c>
      <c r="G17" s="806">
        <f t="shared" si="1"/>
        <v>2582</v>
      </c>
      <c r="H17" s="724" t="s">
        <v>145</v>
      </c>
    </row>
    <row r="18" spans="1:8" ht="34.5" customHeight="1">
      <c r="A18" s="644" t="s">
        <v>541</v>
      </c>
      <c r="B18" s="598">
        <v>1</v>
      </c>
      <c r="C18" s="598">
        <v>1</v>
      </c>
      <c r="D18" s="598">
        <f t="shared" si="0"/>
        <v>2</v>
      </c>
      <c r="E18" s="598">
        <v>80</v>
      </c>
      <c r="F18" s="598">
        <v>80</v>
      </c>
      <c r="G18" s="598">
        <f t="shared" si="1"/>
        <v>160</v>
      </c>
      <c r="H18" s="643" t="s">
        <v>582</v>
      </c>
    </row>
    <row r="19" spans="1:8" ht="34.5" customHeight="1">
      <c r="A19" s="721" t="s">
        <v>542</v>
      </c>
      <c r="B19" s="806">
        <v>1</v>
      </c>
      <c r="C19" s="806">
        <v>1</v>
      </c>
      <c r="D19" s="806">
        <f t="shared" si="0"/>
        <v>2</v>
      </c>
      <c r="E19" s="806">
        <v>0</v>
      </c>
      <c r="F19" s="806">
        <v>31</v>
      </c>
      <c r="G19" s="806">
        <f>SUM(E19:F19)</f>
        <v>31</v>
      </c>
      <c r="H19" s="724" t="s">
        <v>583</v>
      </c>
    </row>
    <row r="20" spans="1:8" ht="34.5" customHeight="1">
      <c r="A20" s="644" t="s">
        <v>214</v>
      </c>
      <c r="B20" s="598">
        <v>34</v>
      </c>
      <c r="C20" s="598">
        <v>34</v>
      </c>
      <c r="D20" s="598">
        <f t="shared" si="0"/>
        <v>68</v>
      </c>
      <c r="E20" s="598">
        <v>4258</v>
      </c>
      <c r="F20" s="598">
        <v>4421</v>
      </c>
      <c r="G20" s="598">
        <f t="shared" si="1"/>
        <v>8679</v>
      </c>
      <c r="H20" s="643" t="s">
        <v>207</v>
      </c>
    </row>
    <row r="21" spans="1:8" ht="34.5" customHeight="1">
      <c r="A21" s="721" t="s">
        <v>543</v>
      </c>
      <c r="B21" s="806">
        <v>1</v>
      </c>
      <c r="C21" s="806">
        <v>1</v>
      </c>
      <c r="D21" s="806">
        <f t="shared" si="0"/>
        <v>2</v>
      </c>
      <c r="E21" s="806">
        <v>30</v>
      </c>
      <c r="F21" s="806">
        <v>139</v>
      </c>
      <c r="G21" s="806">
        <f t="shared" si="1"/>
        <v>169</v>
      </c>
      <c r="H21" s="724" t="s">
        <v>585</v>
      </c>
    </row>
    <row r="22" spans="1:8" ht="34.5" customHeight="1">
      <c r="A22" s="644" t="s">
        <v>135</v>
      </c>
      <c r="B22" s="598">
        <v>20</v>
      </c>
      <c r="C22" s="598">
        <v>20</v>
      </c>
      <c r="D22" s="598">
        <f t="shared" si="0"/>
        <v>40</v>
      </c>
      <c r="E22" s="598">
        <v>290</v>
      </c>
      <c r="F22" s="598">
        <v>369</v>
      </c>
      <c r="G22" s="598">
        <f>SUM(E22:F22)</f>
        <v>659</v>
      </c>
      <c r="H22" s="643" t="s">
        <v>203</v>
      </c>
    </row>
    <row r="23" spans="1:8" ht="34.5" customHeight="1">
      <c r="A23" s="721" t="s">
        <v>503</v>
      </c>
      <c r="B23" s="806">
        <v>2</v>
      </c>
      <c r="C23" s="806">
        <v>2</v>
      </c>
      <c r="D23" s="806">
        <f t="shared" si="0"/>
        <v>4</v>
      </c>
      <c r="E23" s="806">
        <v>30</v>
      </c>
      <c r="F23" s="806">
        <v>30</v>
      </c>
      <c r="G23" s="806">
        <f t="shared" si="1"/>
        <v>60</v>
      </c>
      <c r="H23" s="724" t="s">
        <v>584</v>
      </c>
    </row>
    <row r="24" spans="1:8" ht="34.5" customHeight="1">
      <c r="A24" s="644" t="s">
        <v>544</v>
      </c>
      <c r="B24" s="598">
        <v>9</v>
      </c>
      <c r="C24" s="598">
        <v>9</v>
      </c>
      <c r="D24" s="598">
        <f t="shared" si="0"/>
        <v>18</v>
      </c>
      <c r="E24" s="598">
        <v>449</v>
      </c>
      <c r="F24" s="598">
        <v>453</v>
      </c>
      <c r="G24" s="598">
        <f t="shared" si="1"/>
        <v>902</v>
      </c>
      <c r="H24" s="643" t="s">
        <v>586</v>
      </c>
    </row>
    <row r="25" spans="1:8" ht="34.5" customHeight="1">
      <c r="A25" s="721" t="s">
        <v>545</v>
      </c>
      <c r="B25" s="806">
        <v>20</v>
      </c>
      <c r="C25" s="806">
        <v>20</v>
      </c>
      <c r="D25" s="806">
        <f t="shared" si="0"/>
        <v>40</v>
      </c>
      <c r="E25" s="806">
        <v>972</v>
      </c>
      <c r="F25" s="806">
        <v>889</v>
      </c>
      <c r="G25" s="806">
        <f>SUM(E25:F25)</f>
        <v>1861</v>
      </c>
      <c r="H25" s="724" t="s">
        <v>587</v>
      </c>
    </row>
    <row r="26" spans="1:8" ht="34.5" customHeight="1">
      <c r="A26" s="644" t="s">
        <v>262</v>
      </c>
      <c r="B26" s="598">
        <v>2</v>
      </c>
      <c r="C26" s="598">
        <v>1</v>
      </c>
      <c r="D26" s="598">
        <f t="shared" si="0"/>
        <v>3</v>
      </c>
      <c r="E26" s="598">
        <v>0</v>
      </c>
      <c r="F26" s="598">
        <v>118</v>
      </c>
      <c r="G26" s="598">
        <f t="shared" si="1"/>
        <v>118</v>
      </c>
      <c r="H26" s="643" t="s">
        <v>506</v>
      </c>
    </row>
    <row r="27" spans="1:8" ht="34.5" customHeight="1">
      <c r="A27" s="721" t="s">
        <v>546</v>
      </c>
      <c r="B27" s="806">
        <v>9</v>
      </c>
      <c r="C27" s="806">
        <v>9</v>
      </c>
      <c r="D27" s="806">
        <f t="shared" si="0"/>
        <v>18</v>
      </c>
      <c r="E27" s="806">
        <v>1290</v>
      </c>
      <c r="F27" s="806">
        <v>1290</v>
      </c>
      <c r="G27" s="806">
        <f t="shared" si="1"/>
        <v>2580</v>
      </c>
      <c r="H27" s="724" t="s">
        <v>588</v>
      </c>
    </row>
    <row r="28" spans="1:8" ht="34.5" customHeight="1" thickBot="1">
      <c r="A28" s="722" t="s">
        <v>547</v>
      </c>
      <c r="B28" s="807">
        <v>2</v>
      </c>
      <c r="C28" s="807">
        <v>2</v>
      </c>
      <c r="D28" s="807">
        <f t="shared" si="0"/>
        <v>4</v>
      </c>
      <c r="E28" s="807">
        <v>185</v>
      </c>
      <c r="F28" s="807">
        <v>281</v>
      </c>
      <c r="G28" s="807">
        <f>SUM(E28:F28)</f>
        <v>466</v>
      </c>
      <c r="H28" s="725" t="s">
        <v>548</v>
      </c>
    </row>
    <row r="29" spans="1:8" ht="34.5" customHeight="1" thickBot="1" thickTop="1">
      <c r="A29" s="723" t="s">
        <v>13</v>
      </c>
      <c r="B29" s="808">
        <f>SUM(B8:B28)</f>
        <v>2690</v>
      </c>
      <c r="C29" s="808">
        <f>SUM(C8:C28)</f>
        <v>2757</v>
      </c>
      <c r="D29" s="808">
        <f>SUM(D8:D28)</f>
        <v>5447</v>
      </c>
      <c r="E29" s="808">
        <f>SUM(E8:E28)</f>
        <v>173363</v>
      </c>
      <c r="F29" s="808">
        <f>SUM(F8:F28)</f>
        <v>176314</v>
      </c>
      <c r="G29" s="808">
        <f>SUM(E29:F29)</f>
        <v>349677</v>
      </c>
      <c r="H29" s="726" t="s">
        <v>61</v>
      </c>
    </row>
    <row r="30" spans="1:8" ht="26.25" customHeight="1" thickTop="1">
      <c r="A30" s="1013" t="s">
        <v>209</v>
      </c>
      <c r="B30" s="1013"/>
      <c r="C30" s="1013"/>
      <c r="D30" s="654"/>
      <c r="E30" s="654"/>
      <c r="F30" s="1015" t="s">
        <v>300</v>
      </c>
      <c r="G30" s="1015"/>
      <c r="H30" s="1015"/>
    </row>
  </sheetData>
  <sheetProtection/>
  <mergeCells count="15">
    <mergeCell ref="A1:H1"/>
    <mergeCell ref="A2:H2"/>
    <mergeCell ref="A3:B3"/>
    <mergeCell ref="A4:A7"/>
    <mergeCell ref="B4:C4"/>
    <mergeCell ref="D4:D5"/>
    <mergeCell ref="E4:F4"/>
    <mergeCell ref="G4:G5"/>
    <mergeCell ref="H4:H7"/>
    <mergeCell ref="A30:C30"/>
    <mergeCell ref="F30:H30"/>
    <mergeCell ref="B5:C5"/>
    <mergeCell ref="E5:F5"/>
    <mergeCell ref="D6:D7"/>
    <mergeCell ref="G6:G7"/>
  </mergeCells>
  <printOptions horizontalCentered="1" verticalCentered="1"/>
  <pageMargins left="0.236220472440945" right="0.21" top="0.748031496062992" bottom="0.748031496062992" header="0.31496062992126" footer="0.31496062992126"/>
  <pageSetup horizontalDpi="600" verticalDpi="600" orientation="portrait" paperSize="9" scale="45" r:id="rId1"/>
  <headerFooter>
    <oddFooter>&amp;C49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F0"/>
  </sheetPr>
  <dimension ref="A1:E20"/>
  <sheetViews>
    <sheetView rightToLeft="1" view="pageBreakPreview" zoomScaleSheetLayoutView="100" zoomScalePageLayoutView="0" workbookViewId="0" topLeftCell="A1">
      <selection activeCell="C8" sqref="C8"/>
    </sheetView>
  </sheetViews>
  <sheetFormatPr defaultColWidth="9.140625" defaultRowHeight="15"/>
  <cols>
    <col min="1" max="1" width="22.00390625" style="0" customWidth="1"/>
    <col min="2" max="2" width="18.00390625" style="0" customWidth="1"/>
    <col min="3" max="3" width="15.00390625" style="0" customWidth="1"/>
    <col min="4" max="4" width="15.7109375" style="0" customWidth="1"/>
    <col min="5" max="5" width="27.57421875" style="0" customWidth="1"/>
  </cols>
  <sheetData>
    <row r="1" spans="1:5" ht="42" customHeight="1">
      <c r="A1" s="1025" t="s">
        <v>615</v>
      </c>
      <c r="B1" s="1025"/>
      <c r="C1" s="1025"/>
      <c r="D1" s="1025"/>
      <c r="E1" s="1025"/>
    </row>
    <row r="2" spans="1:5" ht="32.25" customHeight="1">
      <c r="A2" s="1026" t="s">
        <v>428</v>
      </c>
      <c r="B2" s="1026"/>
      <c r="C2" s="1026"/>
      <c r="D2" s="1026"/>
      <c r="E2" s="1026"/>
    </row>
    <row r="3" spans="1:5" ht="22.5" customHeight="1" thickBot="1">
      <c r="A3" s="570" t="s">
        <v>612</v>
      </c>
      <c r="B3" s="571"/>
      <c r="C3" s="571"/>
      <c r="D3" s="571"/>
      <c r="E3" s="572" t="s">
        <v>144</v>
      </c>
    </row>
    <row r="4" spans="1:5" ht="15">
      <c r="A4" s="1027" t="s">
        <v>24</v>
      </c>
      <c r="B4" s="466" t="s">
        <v>75</v>
      </c>
      <c r="C4" s="568" t="s">
        <v>624</v>
      </c>
      <c r="D4" s="569" t="s">
        <v>44</v>
      </c>
      <c r="E4" s="1029" t="s">
        <v>34</v>
      </c>
    </row>
    <row r="5" spans="1:5" ht="15.75" thickBot="1">
      <c r="A5" s="1028"/>
      <c r="B5" s="467" t="s">
        <v>72</v>
      </c>
      <c r="C5" s="467" t="s">
        <v>73</v>
      </c>
      <c r="D5" s="468" t="s">
        <v>61</v>
      </c>
      <c r="E5" s="1030"/>
    </row>
    <row r="6" spans="1:5" ht="30" customHeight="1">
      <c r="A6" s="462" t="s">
        <v>14</v>
      </c>
      <c r="B6" s="687">
        <v>138883</v>
      </c>
      <c r="C6" s="687" t="s">
        <v>108</v>
      </c>
      <c r="D6" s="687">
        <f aca="true" t="shared" si="0" ref="D6:D18">SUM(B6:C6)</f>
        <v>138883</v>
      </c>
      <c r="E6" s="463" t="s">
        <v>49</v>
      </c>
    </row>
    <row r="7" spans="1:5" ht="30" customHeight="1">
      <c r="A7" s="690" t="s">
        <v>15</v>
      </c>
      <c r="B7" s="691">
        <v>255429</v>
      </c>
      <c r="C7" s="691" t="s">
        <v>108</v>
      </c>
      <c r="D7" s="691">
        <f t="shared" si="0"/>
        <v>255429</v>
      </c>
      <c r="E7" s="692" t="s">
        <v>50</v>
      </c>
    </row>
    <row r="8" spans="1:5" ht="30" customHeight="1">
      <c r="A8" s="464" t="s">
        <v>39</v>
      </c>
      <c r="B8" s="687">
        <v>62613</v>
      </c>
      <c r="C8" s="687" t="s">
        <v>108</v>
      </c>
      <c r="D8" s="687">
        <f t="shared" si="0"/>
        <v>62613</v>
      </c>
      <c r="E8" s="465" t="s">
        <v>74</v>
      </c>
    </row>
    <row r="9" spans="1:5" ht="30" customHeight="1">
      <c r="A9" s="690" t="s">
        <v>16</v>
      </c>
      <c r="B9" s="691">
        <v>80164</v>
      </c>
      <c r="C9" s="691" t="s">
        <v>108</v>
      </c>
      <c r="D9" s="691">
        <f t="shared" si="0"/>
        <v>80164</v>
      </c>
      <c r="E9" s="692" t="s">
        <v>52</v>
      </c>
    </row>
    <row r="10" spans="1:5" ht="30" customHeight="1">
      <c r="A10" s="464" t="s">
        <v>40</v>
      </c>
      <c r="B10" s="687">
        <v>53350</v>
      </c>
      <c r="C10" s="687" t="s">
        <v>108</v>
      </c>
      <c r="D10" s="687">
        <f t="shared" si="0"/>
        <v>53350</v>
      </c>
      <c r="E10" s="465" t="s">
        <v>53</v>
      </c>
    </row>
    <row r="11" spans="1:5" ht="30" customHeight="1">
      <c r="A11" s="690" t="s">
        <v>17</v>
      </c>
      <c r="B11" s="691">
        <v>80540</v>
      </c>
      <c r="C11" s="691" t="s">
        <v>108</v>
      </c>
      <c r="D11" s="691">
        <f t="shared" si="0"/>
        <v>80540</v>
      </c>
      <c r="E11" s="692" t="s">
        <v>54</v>
      </c>
    </row>
    <row r="12" spans="1:5" ht="30" customHeight="1">
      <c r="A12" s="464" t="s">
        <v>18</v>
      </c>
      <c r="B12" s="687">
        <v>99566</v>
      </c>
      <c r="C12" s="687" t="s">
        <v>108</v>
      </c>
      <c r="D12" s="687">
        <f t="shared" si="0"/>
        <v>99566</v>
      </c>
      <c r="E12" s="465" t="s">
        <v>55</v>
      </c>
    </row>
    <row r="13" spans="1:5" ht="30" customHeight="1">
      <c r="A13" s="690" t="s">
        <v>36</v>
      </c>
      <c r="B13" s="691">
        <v>134562</v>
      </c>
      <c r="C13" s="691" t="s">
        <v>108</v>
      </c>
      <c r="D13" s="691">
        <f t="shared" si="0"/>
        <v>134562</v>
      </c>
      <c r="E13" s="692" t="s">
        <v>56</v>
      </c>
    </row>
    <row r="14" spans="1:5" ht="30" customHeight="1">
      <c r="A14" s="464" t="s">
        <v>41</v>
      </c>
      <c r="B14" s="687">
        <v>133726</v>
      </c>
      <c r="C14" s="687" t="s">
        <v>108</v>
      </c>
      <c r="D14" s="687">
        <f t="shared" si="0"/>
        <v>133726</v>
      </c>
      <c r="E14" s="465" t="s">
        <v>57</v>
      </c>
    </row>
    <row r="15" spans="1:5" ht="30" customHeight="1">
      <c r="A15" s="690" t="s">
        <v>42</v>
      </c>
      <c r="B15" s="691">
        <v>71449</v>
      </c>
      <c r="C15" s="691" t="s">
        <v>108</v>
      </c>
      <c r="D15" s="691">
        <f t="shared" si="0"/>
        <v>71449</v>
      </c>
      <c r="E15" s="692" t="s">
        <v>58</v>
      </c>
    </row>
    <row r="16" spans="1:5" ht="30" customHeight="1">
      <c r="A16" s="464" t="s">
        <v>19</v>
      </c>
      <c r="B16" s="687">
        <v>79859</v>
      </c>
      <c r="C16" s="687" t="s">
        <v>108</v>
      </c>
      <c r="D16" s="687">
        <f t="shared" si="0"/>
        <v>79859</v>
      </c>
      <c r="E16" s="465" t="s">
        <v>59</v>
      </c>
    </row>
    <row r="17" spans="1:5" ht="30" customHeight="1" thickBot="1">
      <c r="A17" s="693" t="s">
        <v>43</v>
      </c>
      <c r="B17" s="694">
        <v>83294</v>
      </c>
      <c r="C17" s="694" t="s">
        <v>108</v>
      </c>
      <c r="D17" s="694">
        <f t="shared" si="0"/>
        <v>83294</v>
      </c>
      <c r="E17" s="695" t="s">
        <v>60</v>
      </c>
    </row>
    <row r="18" spans="1:5" ht="30" customHeight="1" thickBot="1" thickTop="1">
      <c r="A18" s="573" t="s">
        <v>13</v>
      </c>
      <c r="B18" s="688">
        <f>SUM(B6:B17)</f>
        <v>1273435</v>
      </c>
      <c r="C18" s="689"/>
      <c r="D18" s="689">
        <f t="shared" si="0"/>
        <v>1273435</v>
      </c>
      <c r="E18" s="574" t="s">
        <v>61</v>
      </c>
    </row>
    <row r="19" spans="1:5" ht="30" customHeight="1" thickTop="1">
      <c r="A19" s="1031" t="s">
        <v>614</v>
      </c>
      <c r="B19" s="1031"/>
      <c r="C19" s="1032" t="s">
        <v>613</v>
      </c>
      <c r="D19" s="1032"/>
      <c r="E19" s="1032"/>
    </row>
    <row r="20" spans="1:5" ht="15">
      <c r="A20" s="1023" t="s">
        <v>208</v>
      </c>
      <c r="B20" s="1023"/>
      <c r="C20" s="1024" t="s">
        <v>429</v>
      </c>
      <c r="D20" s="1024"/>
      <c r="E20" s="1024"/>
    </row>
  </sheetData>
  <sheetProtection/>
  <mergeCells count="8">
    <mergeCell ref="A20:B20"/>
    <mergeCell ref="C20:E20"/>
    <mergeCell ref="A1:E1"/>
    <mergeCell ref="A2:E2"/>
    <mergeCell ref="A4:A5"/>
    <mergeCell ref="E4:E5"/>
    <mergeCell ref="A19:B19"/>
    <mergeCell ref="C19:E19"/>
  </mergeCells>
  <printOptions horizontalCentered="1" verticalCentered="1"/>
  <pageMargins left="0.7" right="0.7" top="0.75" bottom="0.75" header="0.3" footer="0.3"/>
  <pageSetup horizontalDpi="600" verticalDpi="600" orientation="portrait" paperSize="9" scale="80" r:id="rId1"/>
  <headerFooter>
    <oddFooter>&amp;C50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0"/>
  <sheetViews>
    <sheetView rightToLeft="1" view="pageBreakPreview" zoomScale="69" zoomScaleSheetLayoutView="69" zoomScalePageLayoutView="0" workbookViewId="0" topLeftCell="A1">
      <selection activeCell="E12" sqref="E12"/>
    </sheetView>
  </sheetViews>
  <sheetFormatPr defaultColWidth="9.140625" defaultRowHeight="15"/>
  <cols>
    <col min="1" max="1" width="15.28125" style="0" customWidth="1"/>
    <col min="2" max="2" width="16.7109375" style="0" customWidth="1"/>
    <col min="3" max="3" width="14.57421875" style="0" customWidth="1"/>
    <col min="4" max="4" width="22.28125" style="0" customWidth="1"/>
    <col min="5" max="5" width="20.8515625" style="0" customWidth="1"/>
    <col min="6" max="6" width="20.7109375" style="0" customWidth="1"/>
    <col min="7" max="7" width="19.57421875" style="0" customWidth="1"/>
    <col min="8" max="8" width="17.421875" style="0" customWidth="1"/>
  </cols>
  <sheetData>
    <row r="1" spans="1:9" ht="39.75" customHeight="1">
      <c r="A1" s="932" t="s">
        <v>409</v>
      </c>
      <c r="B1" s="932"/>
      <c r="C1" s="932"/>
      <c r="D1" s="932"/>
      <c r="E1" s="932"/>
      <c r="F1" s="932"/>
      <c r="G1" s="932"/>
      <c r="H1" s="932"/>
      <c r="I1" s="99"/>
    </row>
    <row r="2" spans="1:9" ht="45.75" customHeight="1">
      <c r="A2" s="932" t="s">
        <v>410</v>
      </c>
      <c r="B2" s="932"/>
      <c r="C2" s="932"/>
      <c r="D2" s="932"/>
      <c r="E2" s="932"/>
      <c r="F2" s="932"/>
      <c r="G2" s="932"/>
      <c r="H2" s="932"/>
      <c r="I2" s="109"/>
    </row>
    <row r="3" spans="1:9" ht="24" customHeight="1" thickBot="1">
      <c r="A3" s="529" t="s">
        <v>593</v>
      </c>
      <c r="B3" s="531"/>
      <c r="C3" s="531"/>
      <c r="D3" s="531"/>
      <c r="E3" s="531"/>
      <c r="F3" s="531"/>
      <c r="G3" s="531"/>
      <c r="H3" s="556" t="s">
        <v>594</v>
      </c>
      <c r="I3" s="134"/>
    </row>
    <row r="4" spans="1:9" ht="27" customHeight="1">
      <c r="A4" s="1039" t="s">
        <v>20</v>
      </c>
      <c r="B4" s="1034" t="s">
        <v>127</v>
      </c>
      <c r="C4" s="1034"/>
      <c r="D4" s="1034" t="s">
        <v>195</v>
      </c>
      <c r="E4" s="1034" t="s">
        <v>116</v>
      </c>
      <c r="F4" s="1034"/>
      <c r="G4" s="1034" t="s">
        <v>196</v>
      </c>
      <c r="H4" s="1038" t="s">
        <v>34</v>
      </c>
      <c r="I4" s="144"/>
    </row>
    <row r="5" spans="1:9" ht="18" customHeight="1">
      <c r="A5" s="1039"/>
      <c r="B5" s="1035" t="s">
        <v>117</v>
      </c>
      <c r="C5" s="1035"/>
      <c r="D5" s="1034"/>
      <c r="E5" s="1035" t="s">
        <v>115</v>
      </c>
      <c r="F5" s="1035"/>
      <c r="G5" s="1035"/>
      <c r="H5" s="1038"/>
      <c r="I5" s="144"/>
    </row>
    <row r="6" spans="1:9" ht="38.25" customHeight="1">
      <c r="A6" s="1039"/>
      <c r="B6" s="262" t="s">
        <v>45</v>
      </c>
      <c r="C6" s="261" t="s">
        <v>46</v>
      </c>
      <c r="D6" s="1034" t="s">
        <v>190</v>
      </c>
      <c r="E6" s="262" t="s">
        <v>47</v>
      </c>
      <c r="F6" s="261" t="s">
        <v>48</v>
      </c>
      <c r="G6" s="1033" t="s">
        <v>197</v>
      </c>
      <c r="H6" s="1038"/>
      <c r="I6" s="144"/>
    </row>
    <row r="7" spans="1:9" ht="18" customHeight="1">
      <c r="A7" s="1039"/>
      <c r="B7" s="659" t="s">
        <v>63</v>
      </c>
      <c r="C7" s="658" t="s">
        <v>64</v>
      </c>
      <c r="D7" s="1034"/>
      <c r="E7" s="660" t="s">
        <v>65</v>
      </c>
      <c r="F7" s="660" t="s">
        <v>66</v>
      </c>
      <c r="G7" s="1034"/>
      <c r="H7" s="1038"/>
      <c r="I7" s="144"/>
    </row>
    <row r="8" spans="1:9" ht="27.75" customHeight="1">
      <c r="A8" s="44" t="s">
        <v>14</v>
      </c>
      <c r="B8" s="619">
        <v>76</v>
      </c>
      <c r="C8" s="619">
        <v>77</v>
      </c>
      <c r="D8" s="619">
        <f>SUM(B8:C8)</f>
        <v>153</v>
      </c>
      <c r="E8" s="619">
        <v>5770</v>
      </c>
      <c r="F8" s="619">
        <v>5919</v>
      </c>
      <c r="G8" s="619">
        <f>SUM(E8:F8)</f>
        <v>11689</v>
      </c>
      <c r="H8" s="137" t="s">
        <v>49</v>
      </c>
      <c r="I8" s="144"/>
    </row>
    <row r="9" spans="1:9" ht="27.75" customHeight="1">
      <c r="A9" s="696" t="s">
        <v>15</v>
      </c>
      <c r="B9" s="697">
        <v>97</v>
      </c>
      <c r="C9" s="697">
        <v>104</v>
      </c>
      <c r="D9" s="697">
        <f aca="true" t="shared" si="0" ref="D9:D19">SUM(B9:C9)</f>
        <v>201</v>
      </c>
      <c r="E9" s="697">
        <v>7309</v>
      </c>
      <c r="F9" s="697">
        <v>8505</v>
      </c>
      <c r="G9" s="697">
        <f aca="true" t="shared" si="1" ref="G9:G18">SUM(E9:F9)</f>
        <v>15814</v>
      </c>
      <c r="H9" s="698" t="s">
        <v>50</v>
      </c>
      <c r="I9" s="144"/>
    </row>
    <row r="10" spans="1:10" ht="27.75" customHeight="1">
      <c r="A10" s="44" t="s">
        <v>39</v>
      </c>
      <c r="B10" s="619">
        <v>109</v>
      </c>
      <c r="C10" s="619">
        <v>103</v>
      </c>
      <c r="D10" s="619">
        <f t="shared" si="0"/>
        <v>212</v>
      </c>
      <c r="E10" s="619">
        <v>9083</v>
      </c>
      <c r="F10" s="619">
        <v>7154</v>
      </c>
      <c r="G10" s="619">
        <f>SUM(E10:F10)</f>
        <v>16237</v>
      </c>
      <c r="H10" s="137" t="s">
        <v>51</v>
      </c>
      <c r="I10" s="144"/>
      <c r="J10" s="68"/>
    </row>
    <row r="11" spans="1:9" ht="27.75" customHeight="1">
      <c r="A11" s="696" t="s">
        <v>16</v>
      </c>
      <c r="B11" s="697">
        <v>136</v>
      </c>
      <c r="C11" s="697">
        <v>137</v>
      </c>
      <c r="D11" s="697">
        <f t="shared" si="0"/>
        <v>273</v>
      </c>
      <c r="E11" s="697">
        <v>11983</v>
      </c>
      <c r="F11" s="697">
        <v>13719</v>
      </c>
      <c r="G11" s="697">
        <f t="shared" si="1"/>
        <v>25702</v>
      </c>
      <c r="H11" s="698" t="s">
        <v>52</v>
      </c>
      <c r="I11" s="144"/>
    </row>
    <row r="12" spans="1:9" ht="27.75" customHeight="1">
      <c r="A12" s="44" t="s">
        <v>40</v>
      </c>
      <c r="B12" s="619">
        <v>163</v>
      </c>
      <c r="C12" s="619">
        <v>160</v>
      </c>
      <c r="D12" s="619">
        <f t="shared" si="0"/>
        <v>323</v>
      </c>
      <c r="E12" s="619">
        <v>12722</v>
      </c>
      <c r="F12" s="619">
        <v>14497</v>
      </c>
      <c r="G12" s="619">
        <f t="shared" si="1"/>
        <v>27219</v>
      </c>
      <c r="H12" s="137" t="s">
        <v>53</v>
      </c>
      <c r="I12" s="144"/>
    </row>
    <row r="13" spans="1:9" ht="27.75" customHeight="1">
      <c r="A13" s="696" t="s">
        <v>17</v>
      </c>
      <c r="B13" s="697">
        <v>201</v>
      </c>
      <c r="C13" s="697">
        <v>210</v>
      </c>
      <c r="D13" s="697">
        <f t="shared" si="0"/>
        <v>411</v>
      </c>
      <c r="E13" s="697">
        <v>19420</v>
      </c>
      <c r="F13" s="697">
        <v>22542</v>
      </c>
      <c r="G13" s="697">
        <f>SUM(E13:F13)</f>
        <v>41962</v>
      </c>
      <c r="H13" s="698" t="s">
        <v>54</v>
      </c>
      <c r="I13" s="144"/>
    </row>
    <row r="14" spans="1:9" ht="27.75" customHeight="1">
      <c r="A14" s="44" t="s">
        <v>18</v>
      </c>
      <c r="B14" s="619">
        <v>331</v>
      </c>
      <c r="C14" s="619">
        <v>339</v>
      </c>
      <c r="D14" s="619">
        <f t="shared" si="0"/>
        <v>670</v>
      </c>
      <c r="E14" s="619">
        <v>32912</v>
      </c>
      <c r="F14" s="619">
        <v>33908</v>
      </c>
      <c r="G14" s="619">
        <f t="shared" si="1"/>
        <v>66820</v>
      </c>
      <c r="H14" s="137" t="s">
        <v>55</v>
      </c>
      <c r="I14" s="144"/>
    </row>
    <row r="15" spans="1:9" ht="27.75" customHeight="1">
      <c r="A15" s="696" t="s">
        <v>36</v>
      </c>
      <c r="B15" s="697">
        <v>336</v>
      </c>
      <c r="C15" s="697">
        <v>329</v>
      </c>
      <c r="D15" s="697">
        <f t="shared" si="0"/>
        <v>665</v>
      </c>
      <c r="E15" s="697">
        <v>30659</v>
      </c>
      <c r="F15" s="697">
        <v>30310</v>
      </c>
      <c r="G15" s="697">
        <f t="shared" si="1"/>
        <v>60969</v>
      </c>
      <c r="H15" s="698" t="s">
        <v>56</v>
      </c>
      <c r="I15" s="144"/>
    </row>
    <row r="16" spans="1:9" ht="27.75" customHeight="1">
      <c r="A16" s="44" t="s">
        <v>41</v>
      </c>
      <c r="B16" s="619">
        <v>845</v>
      </c>
      <c r="C16" s="619">
        <v>819</v>
      </c>
      <c r="D16" s="619">
        <f t="shared" si="0"/>
        <v>1664</v>
      </c>
      <c r="E16" s="619">
        <v>112035</v>
      </c>
      <c r="F16" s="619">
        <v>65072</v>
      </c>
      <c r="G16" s="619">
        <f>SUM(E16:F16)</f>
        <v>177107</v>
      </c>
      <c r="H16" s="137" t="s">
        <v>57</v>
      </c>
      <c r="I16" s="144"/>
    </row>
    <row r="17" spans="1:9" ht="27.75" customHeight="1">
      <c r="A17" s="696" t="s">
        <v>42</v>
      </c>
      <c r="B17" s="697">
        <v>553</v>
      </c>
      <c r="C17" s="697">
        <v>581</v>
      </c>
      <c r="D17" s="697">
        <f t="shared" si="0"/>
        <v>1134</v>
      </c>
      <c r="E17" s="697">
        <v>50026</v>
      </c>
      <c r="F17" s="697">
        <v>79919</v>
      </c>
      <c r="G17" s="697">
        <f t="shared" si="1"/>
        <v>129945</v>
      </c>
      <c r="H17" s="698" t="s">
        <v>58</v>
      </c>
      <c r="I17" s="144"/>
    </row>
    <row r="18" spans="1:9" ht="27.75" customHeight="1">
      <c r="A18" s="44" t="s">
        <v>19</v>
      </c>
      <c r="B18" s="619">
        <v>567</v>
      </c>
      <c r="C18" s="619">
        <v>572</v>
      </c>
      <c r="D18" s="619">
        <f t="shared" si="0"/>
        <v>1139</v>
      </c>
      <c r="E18" s="619">
        <v>78012</v>
      </c>
      <c r="F18" s="619">
        <v>70690</v>
      </c>
      <c r="G18" s="619">
        <f t="shared" si="1"/>
        <v>148702</v>
      </c>
      <c r="H18" s="137" t="s">
        <v>59</v>
      </c>
      <c r="I18" s="144"/>
    </row>
    <row r="19" spans="1:9" ht="27.75" customHeight="1" thickBot="1">
      <c r="A19" s="736" t="s">
        <v>43</v>
      </c>
      <c r="B19" s="737">
        <v>569</v>
      </c>
      <c r="C19" s="737">
        <v>564</v>
      </c>
      <c r="D19" s="737">
        <f t="shared" si="0"/>
        <v>1133</v>
      </c>
      <c r="E19" s="737">
        <v>78205</v>
      </c>
      <c r="F19" s="737">
        <v>71017</v>
      </c>
      <c r="G19" s="737">
        <f>SUM(E19:F19)</f>
        <v>149222</v>
      </c>
      <c r="H19" s="738" t="s">
        <v>60</v>
      </c>
      <c r="I19" s="144"/>
    </row>
    <row r="20" spans="1:9" s="179" customFormat="1" ht="24.75" customHeight="1" thickBot="1" thickTop="1">
      <c r="A20" s="699" t="s">
        <v>13</v>
      </c>
      <c r="B20" s="700">
        <f>SUM(B8:B19)</f>
        <v>3983</v>
      </c>
      <c r="C20" s="700">
        <f>SUM(C8:C19)</f>
        <v>3995</v>
      </c>
      <c r="D20" s="700">
        <f>SUM(D8:D19)</f>
        <v>7978</v>
      </c>
      <c r="E20" s="700">
        <f>SUM(E8:E19)</f>
        <v>448136</v>
      </c>
      <c r="F20" s="700">
        <f>SUM(F8:F19)</f>
        <v>423252</v>
      </c>
      <c r="G20" s="700">
        <f>SUM(E20:F20)</f>
        <v>871388</v>
      </c>
      <c r="H20" s="701" t="s">
        <v>61</v>
      </c>
      <c r="I20" s="183"/>
    </row>
    <row r="21" spans="1:9" ht="26.25" customHeight="1" thickTop="1">
      <c r="A21" s="1037" t="s">
        <v>209</v>
      </c>
      <c r="B21" s="1037"/>
      <c r="C21" s="1037"/>
      <c r="D21" s="126"/>
      <c r="E21" s="126"/>
      <c r="F21" s="126"/>
      <c r="G21" s="1036" t="s">
        <v>300</v>
      </c>
      <c r="H21" s="1036"/>
      <c r="I21" s="110"/>
    </row>
    <row r="22" spans="1:7" ht="15">
      <c r="A22" s="143"/>
      <c r="B22" s="143"/>
      <c r="C22" s="143"/>
      <c r="D22" s="143"/>
      <c r="E22" s="143"/>
      <c r="F22" s="143"/>
      <c r="G22" s="143"/>
    </row>
    <row r="25" spans="1:7" ht="18">
      <c r="A25" s="133"/>
      <c r="B25" s="135"/>
      <c r="C25" s="135"/>
      <c r="D25" s="135"/>
      <c r="E25" s="141"/>
      <c r="F25" s="141"/>
      <c r="G25" s="141"/>
    </row>
    <row r="26" spans="1:7" ht="18">
      <c r="A26" s="133"/>
      <c r="B26" s="93"/>
      <c r="C26" s="94"/>
      <c r="D26" s="94"/>
      <c r="E26" s="93"/>
      <c r="F26" s="94"/>
      <c r="G26" s="94"/>
    </row>
    <row r="27" spans="1:7" ht="18.75">
      <c r="A27" s="142"/>
      <c r="B27" s="142"/>
      <c r="C27" s="142"/>
      <c r="D27" s="142"/>
      <c r="E27" s="142"/>
      <c r="F27" s="142"/>
      <c r="G27" s="142"/>
    </row>
    <row r="28" spans="1:7" ht="18">
      <c r="A28" s="95"/>
      <c r="B28" s="37"/>
      <c r="C28" s="37"/>
      <c r="D28" s="37"/>
      <c r="E28" s="37"/>
      <c r="F28" s="37"/>
      <c r="G28" s="37"/>
    </row>
    <row r="29" spans="1:7" ht="15">
      <c r="A29" s="69"/>
      <c r="B29" s="70"/>
      <c r="C29" s="70"/>
      <c r="D29" s="70"/>
      <c r="E29" s="70"/>
      <c r="F29" s="70"/>
      <c r="G29" s="70"/>
    </row>
    <row r="39" spans="1:7" ht="15.75">
      <c r="A39" s="71"/>
      <c r="B39" s="72"/>
      <c r="C39" s="72"/>
      <c r="D39" s="72"/>
      <c r="E39" s="72"/>
      <c r="F39" s="72"/>
      <c r="G39" s="72"/>
    </row>
    <row r="40" spans="1:7" ht="18">
      <c r="A40" s="99"/>
      <c r="B40" s="99"/>
      <c r="C40" s="99"/>
      <c r="D40" s="99"/>
      <c r="E40" s="99"/>
      <c r="F40" s="99"/>
      <c r="G40" s="99"/>
    </row>
    <row r="41" spans="1:7" ht="18">
      <c r="A41" s="109"/>
      <c r="B41" s="109"/>
      <c r="C41" s="109"/>
      <c r="D41" s="109"/>
      <c r="E41" s="109"/>
      <c r="F41" s="109"/>
      <c r="G41" s="109"/>
    </row>
    <row r="42" spans="1:7" ht="18">
      <c r="A42" s="138"/>
      <c r="B42" s="139"/>
      <c r="C42" s="139"/>
      <c r="D42" s="139"/>
      <c r="E42" s="140"/>
      <c r="F42" s="140"/>
      <c r="G42" s="140"/>
    </row>
    <row r="43" spans="1:7" ht="18">
      <c r="A43" s="138"/>
      <c r="B43" s="98"/>
      <c r="C43" s="97"/>
      <c r="D43" s="97"/>
      <c r="E43" s="98"/>
      <c r="F43" s="97"/>
      <c r="G43" s="9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96"/>
      <c r="B56" s="39"/>
      <c r="C56" s="39"/>
      <c r="D56" s="39"/>
      <c r="E56" s="39"/>
      <c r="F56" s="39"/>
      <c r="G56" s="39"/>
    </row>
    <row r="57" spans="2:7" ht="15">
      <c r="B57" s="57"/>
      <c r="C57" s="57"/>
      <c r="D57" s="57"/>
      <c r="E57" s="57"/>
      <c r="F57" s="57"/>
      <c r="G57" s="57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  <row r="150" spans="1:7" ht="15">
      <c r="A150" s="65"/>
      <c r="B150" s="73"/>
      <c r="C150" s="73"/>
      <c r="D150" s="73"/>
      <c r="E150" s="73"/>
      <c r="F150" s="73"/>
      <c r="G150" s="73"/>
    </row>
  </sheetData>
  <sheetProtection/>
  <mergeCells count="14">
    <mergeCell ref="B4:C4"/>
    <mergeCell ref="E5:F5"/>
    <mergeCell ref="E4:F4"/>
    <mergeCell ref="A4:A7"/>
    <mergeCell ref="A1:H1"/>
    <mergeCell ref="A2:H2"/>
    <mergeCell ref="G6:G7"/>
    <mergeCell ref="G4:G5"/>
    <mergeCell ref="G21:H21"/>
    <mergeCell ref="A21:C21"/>
    <mergeCell ref="D4:D5"/>
    <mergeCell ref="D6:D7"/>
    <mergeCell ref="H4:H7"/>
    <mergeCell ref="B5:C5"/>
  </mergeCells>
  <printOptions horizontalCentered="1" verticalCentered="1"/>
  <pageMargins left="0.236220472440945" right="0.236220472440945" top="0.61" bottom="0.748031496062992" header="0.31496062992126" footer="0.31496062992126"/>
  <pageSetup horizontalDpi="600" verticalDpi="600" orientation="landscape" paperSize="9" scale="75" r:id="rId1"/>
  <headerFooter>
    <oddFooter>&amp;C53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J150"/>
  <sheetViews>
    <sheetView rightToLeft="1" view="pageBreakPreview" zoomScale="80" zoomScaleSheetLayoutView="80" zoomScalePageLayoutView="0" workbookViewId="0" topLeftCell="A1">
      <selection activeCell="B9" sqref="B9"/>
    </sheetView>
  </sheetViews>
  <sheetFormatPr defaultColWidth="9.140625" defaultRowHeight="15"/>
  <cols>
    <col min="1" max="1" width="17.421875" style="0" customWidth="1"/>
    <col min="2" max="7" width="20.7109375" style="0" customWidth="1"/>
    <col min="8" max="8" width="19.00390625" style="0" customWidth="1"/>
  </cols>
  <sheetData>
    <row r="1" spans="1:9" ht="30" customHeight="1">
      <c r="A1" s="932" t="s">
        <v>411</v>
      </c>
      <c r="B1" s="932"/>
      <c r="C1" s="932"/>
      <c r="D1" s="932"/>
      <c r="E1" s="932"/>
      <c r="F1" s="932"/>
      <c r="G1" s="932"/>
      <c r="H1" s="932"/>
      <c r="I1" s="99"/>
    </row>
    <row r="2" spans="1:9" ht="35.25" customHeight="1">
      <c r="A2" s="945" t="s">
        <v>412</v>
      </c>
      <c r="B2" s="945"/>
      <c r="C2" s="945"/>
      <c r="D2" s="945"/>
      <c r="E2" s="945"/>
      <c r="F2" s="945"/>
      <c r="G2" s="945"/>
      <c r="H2" s="945"/>
      <c r="I2" s="109"/>
    </row>
    <row r="3" spans="1:10" ht="23.25" customHeight="1" thickBot="1">
      <c r="A3" s="529" t="s">
        <v>332</v>
      </c>
      <c r="B3" s="531"/>
      <c r="C3" s="531"/>
      <c r="D3" s="531"/>
      <c r="E3" s="531"/>
      <c r="F3" s="531"/>
      <c r="G3" s="531"/>
      <c r="H3" s="556" t="s">
        <v>333</v>
      </c>
      <c r="I3" s="134"/>
      <c r="J3" s="106"/>
    </row>
    <row r="4" spans="1:10" ht="21.75" customHeight="1">
      <c r="A4" s="1039" t="s">
        <v>20</v>
      </c>
      <c r="B4" s="1034" t="s">
        <v>122</v>
      </c>
      <c r="C4" s="1034"/>
      <c r="D4" s="1034" t="s">
        <v>195</v>
      </c>
      <c r="E4" s="1034" t="s">
        <v>123</v>
      </c>
      <c r="F4" s="1034"/>
      <c r="G4" s="1034" t="s">
        <v>198</v>
      </c>
      <c r="H4" s="1038" t="s">
        <v>34</v>
      </c>
      <c r="I4" s="144"/>
      <c r="J4" s="106"/>
    </row>
    <row r="5" spans="1:10" ht="16.5" customHeight="1">
      <c r="A5" s="1039"/>
      <c r="B5" s="1035" t="s">
        <v>121</v>
      </c>
      <c r="C5" s="1035"/>
      <c r="D5" s="1034"/>
      <c r="E5" s="1035" t="s">
        <v>115</v>
      </c>
      <c r="F5" s="1035"/>
      <c r="G5" s="1035"/>
      <c r="H5" s="1038"/>
      <c r="I5" s="144"/>
      <c r="J5" s="106"/>
    </row>
    <row r="6" spans="1:10" ht="36" customHeight="1">
      <c r="A6" s="1039"/>
      <c r="B6" s="262" t="s">
        <v>45</v>
      </c>
      <c r="C6" s="261" t="s">
        <v>46</v>
      </c>
      <c r="D6" s="1034" t="s">
        <v>190</v>
      </c>
      <c r="E6" s="262" t="s">
        <v>47</v>
      </c>
      <c r="F6" s="261" t="s">
        <v>48</v>
      </c>
      <c r="G6" s="1033" t="s">
        <v>197</v>
      </c>
      <c r="H6" s="1038"/>
      <c r="I6" s="144"/>
      <c r="J6" s="106"/>
    </row>
    <row r="7" spans="1:10" ht="18.75" customHeight="1">
      <c r="A7" s="1039"/>
      <c r="B7" s="659" t="s">
        <v>63</v>
      </c>
      <c r="C7" s="658" t="s">
        <v>64</v>
      </c>
      <c r="D7" s="1034"/>
      <c r="E7" s="660" t="s">
        <v>65</v>
      </c>
      <c r="F7" s="660" t="s">
        <v>66</v>
      </c>
      <c r="G7" s="1034"/>
      <c r="H7" s="1038"/>
      <c r="I7" s="144"/>
      <c r="J7" s="106"/>
    </row>
    <row r="8" spans="1:10" ht="27.75" customHeight="1">
      <c r="A8" s="44" t="s">
        <v>14</v>
      </c>
      <c r="B8" s="619">
        <v>10</v>
      </c>
      <c r="C8" s="619">
        <v>9</v>
      </c>
      <c r="D8" s="619">
        <f>SUM(B8:C8)</f>
        <v>19</v>
      </c>
      <c r="E8" s="619">
        <v>332</v>
      </c>
      <c r="F8" s="619">
        <v>311</v>
      </c>
      <c r="G8" s="648">
        <f aca="true" t="shared" si="0" ref="G8:G20">SUM(E8:F8)</f>
        <v>643</v>
      </c>
      <c r="H8" s="137" t="s">
        <v>49</v>
      </c>
      <c r="I8" s="144"/>
      <c r="J8" s="106"/>
    </row>
    <row r="9" spans="1:10" ht="27.75" customHeight="1">
      <c r="A9" s="696" t="s">
        <v>15</v>
      </c>
      <c r="B9" s="697">
        <v>9</v>
      </c>
      <c r="C9" s="697">
        <v>8</v>
      </c>
      <c r="D9" s="697">
        <f aca="true" t="shared" si="1" ref="D9:D19">SUM(B9:C9)</f>
        <v>17</v>
      </c>
      <c r="E9" s="697">
        <v>287</v>
      </c>
      <c r="F9" s="697">
        <v>351</v>
      </c>
      <c r="G9" s="697">
        <f t="shared" si="0"/>
        <v>638</v>
      </c>
      <c r="H9" s="698" t="s">
        <v>50</v>
      </c>
      <c r="I9" s="144"/>
      <c r="J9" s="106"/>
    </row>
    <row r="10" spans="1:10" ht="27.75" customHeight="1">
      <c r="A10" s="44" t="s">
        <v>39</v>
      </c>
      <c r="B10" s="619">
        <v>10</v>
      </c>
      <c r="C10" s="619">
        <v>9</v>
      </c>
      <c r="D10" s="619">
        <f t="shared" si="1"/>
        <v>19</v>
      </c>
      <c r="E10" s="619">
        <v>393</v>
      </c>
      <c r="F10" s="619">
        <v>403</v>
      </c>
      <c r="G10" s="648">
        <f t="shared" si="0"/>
        <v>796</v>
      </c>
      <c r="H10" s="137" t="s">
        <v>51</v>
      </c>
      <c r="I10" s="144"/>
      <c r="J10" s="167"/>
    </row>
    <row r="11" spans="1:10" ht="27.75" customHeight="1">
      <c r="A11" s="696" t="s">
        <v>16</v>
      </c>
      <c r="B11" s="697">
        <v>9</v>
      </c>
      <c r="C11" s="697">
        <v>10</v>
      </c>
      <c r="D11" s="697">
        <f t="shared" si="1"/>
        <v>19</v>
      </c>
      <c r="E11" s="697">
        <v>350</v>
      </c>
      <c r="F11" s="697">
        <v>463</v>
      </c>
      <c r="G11" s="697">
        <f t="shared" si="0"/>
        <v>813</v>
      </c>
      <c r="H11" s="698" t="s">
        <v>52</v>
      </c>
      <c r="I11" s="144"/>
      <c r="J11" s="106"/>
    </row>
    <row r="12" spans="1:10" ht="27.75" customHeight="1">
      <c r="A12" s="44" t="s">
        <v>40</v>
      </c>
      <c r="B12" s="619">
        <v>11</v>
      </c>
      <c r="C12" s="619">
        <v>10</v>
      </c>
      <c r="D12" s="619">
        <f t="shared" si="1"/>
        <v>21</v>
      </c>
      <c r="E12" s="619">
        <v>614</v>
      </c>
      <c r="F12" s="619">
        <v>812</v>
      </c>
      <c r="G12" s="648">
        <f t="shared" si="0"/>
        <v>1426</v>
      </c>
      <c r="H12" s="137" t="s">
        <v>53</v>
      </c>
      <c r="I12" s="144"/>
      <c r="J12" s="106"/>
    </row>
    <row r="13" spans="1:10" ht="27.75" customHeight="1">
      <c r="A13" s="696" t="s">
        <v>17</v>
      </c>
      <c r="B13" s="697">
        <v>14</v>
      </c>
      <c r="C13" s="697">
        <v>12</v>
      </c>
      <c r="D13" s="697">
        <f t="shared" si="1"/>
        <v>26</v>
      </c>
      <c r="E13" s="697">
        <v>545</v>
      </c>
      <c r="F13" s="697">
        <v>752</v>
      </c>
      <c r="G13" s="697">
        <f t="shared" si="0"/>
        <v>1297</v>
      </c>
      <c r="H13" s="698" t="s">
        <v>54</v>
      </c>
      <c r="I13" s="144"/>
      <c r="J13" s="106"/>
    </row>
    <row r="14" spans="1:10" ht="27.75" customHeight="1">
      <c r="A14" s="44" t="s">
        <v>18</v>
      </c>
      <c r="B14" s="619">
        <v>15</v>
      </c>
      <c r="C14" s="619">
        <v>16</v>
      </c>
      <c r="D14" s="619">
        <f t="shared" si="1"/>
        <v>31</v>
      </c>
      <c r="E14" s="619">
        <v>892</v>
      </c>
      <c r="F14" s="619">
        <v>973</v>
      </c>
      <c r="G14" s="648">
        <f t="shared" si="0"/>
        <v>1865</v>
      </c>
      <c r="H14" s="137" t="s">
        <v>55</v>
      </c>
      <c r="I14" s="144"/>
      <c r="J14" s="106"/>
    </row>
    <row r="15" spans="1:10" ht="27.75" customHeight="1">
      <c r="A15" s="696" t="s">
        <v>36</v>
      </c>
      <c r="B15" s="697">
        <v>27</v>
      </c>
      <c r="C15" s="697">
        <v>27</v>
      </c>
      <c r="D15" s="697">
        <f t="shared" si="1"/>
        <v>54</v>
      </c>
      <c r="E15" s="697">
        <v>585</v>
      </c>
      <c r="F15" s="697">
        <v>726</v>
      </c>
      <c r="G15" s="697">
        <f t="shared" si="0"/>
        <v>1311</v>
      </c>
      <c r="H15" s="698" t="s">
        <v>56</v>
      </c>
      <c r="I15" s="144"/>
      <c r="J15" s="106"/>
    </row>
    <row r="16" spans="1:10" ht="27.75" customHeight="1">
      <c r="A16" s="44" t="s">
        <v>41</v>
      </c>
      <c r="B16" s="619">
        <v>33</v>
      </c>
      <c r="C16" s="619">
        <v>39</v>
      </c>
      <c r="D16" s="619">
        <f t="shared" si="1"/>
        <v>72</v>
      </c>
      <c r="E16" s="619">
        <v>909</v>
      </c>
      <c r="F16" s="619">
        <v>995</v>
      </c>
      <c r="G16" s="648">
        <f t="shared" si="0"/>
        <v>1904</v>
      </c>
      <c r="H16" s="137" t="s">
        <v>57</v>
      </c>
      <c r="I16" s="144"/>
      <c r="J16" s="106"/>
    </row>
    <row r="17" spans="1:10" ht="27.75" customHeight="1">
      <c r="A17" s="696" t="s">
        <v>42</v>
      </c>
      <c r="B17" s="697">
        <v>38</v>
      </c>
      <c r="C17" s="697">
        <v>29</v>
      </c>
      <c r="D17" s="697">
        <f t="shared" si="1"/>
        <v>67</v>
      </c>
      <c r="E17" s="697">
        <v>541</v>
      </c>
      <c r="F17" s="697">
        <v>609</v>
      </c>
      <c r="G17" s="697">
        <f t="shared" si="0"/>
        <v>1150</v>
      </c>
      <c r="H17" s="698" t="s">
        <v>58</v>
      </c>
      <c r="I17" s="144"/>
      <c r="J17" s="106"/>
    </row>
    <row r="18" spans="1:10" ht="27.75" customHeight="1">
      <c r="A18" s="44" t="s">
        <v>19</v>
      </c>
      <c r="B18" s="619">
        <v>29</v>
      </c>
      <c r="C18" s="619">
        <v>30</v>
      </c>
      <c r="D18" s="619">
        <f t="shared" si="1"/>
        <v>59</v>
      </c>
      <c r="E18" s="619">
        <v>490</v>
      </c>
      <c r="F18" s="619">
        <v>549</v>
      </c>
      <c r="G18" s="648">
        <f t="shared" si="0"/>
        <v>1039</v>
      </c>
      <c r="H18" s="137" t="s">
        <v>59</v>
      </c>
      <c r="I18" s="144"/>
      <c r="J18" s="106"/>
    </row>
    <row r="19" spans="1:10" ht="27.75" customHeight="1">
      <c r="A19" s="696" t="s">
        <v>43</v>
      </c>
      <c r="B19" s="697">
        <v>33</v>
      </c>
      <c r="C19" s="697">
        <v>33</v>
      </c>
      <c r="D19" s="697">
        <f t="shared" si="1"/>
        <v>66</v>
      </c>
      <c r="E19" s="697">
        <v>417</v>
      </c>
      <c r="F19" s="697">
        <v>577</v>
      </c>
      <c r="G19" s="697">
        <f t="shared" si="0"/>
        <v>994</v>
      </c>
      <c r="H19" s="698" t="s">
        <v>60</v>
      </c>
      <c r="I19" s="144"/>
      <c r="J19" s="106"/>
    </row>
    <row r="20" spans="1:10" s="179" customFormat="1" ht="24.75" customHeight="1" thickBot="1">
      <c r="A20" s="699" t="s">
        <v>13</v>
      </c>
      <c r="B20" s="700">
        <f>SUM(B8:B19)</f>
        <v>238</v>
      </c>
      <c r="C20" s="700">
        <f>SUM(C8:C19)</f>
        <v>232</v>
      </c>
      <c r="D20" s="700">
        <f>SUM(D8:D19)</f>
        <v>470</v>
      </c>
      <c r="E20" s="700">
        <f>SUM(E8:E19)</f>
        <v>6355</v>
      </c>
      <c r="F20" s="700">
        <f>SUM(F8:F19)</f>
        <v>7521</v>
      </c>
      <c r="G20" s="702">
        <f t="shared" si="0"/>
        <v>13876</v>
      </c>
      <c r="H20" s="701" t="s">
        <v>61</v>
      </c>
      <c r="I20" s="183"/>
      <c r="J20" s="178"/>
    </row>
    <row r="21" spans="1:8" ht="24.75" customHeight="1" thickTop="1">
      <c r="A21" s="1037" t="s">
        <v>209</v>
      </c>
      <c r="B21" s="1037"/>
      <c r="C21" s="1037"/>
      <c r="D21" s="126"/>
      <c r="E21" s="126"/>
      <c r="F21" s="126"/>
      <c r="G21" s="917" t="s">
        <v>300</v>
      </c>
      <c r="H21" s="917"/>
    </row>
    <row r="22" spans="1:7" ht="15">
      <c r="A22" s="143"/>
      <c r="B22" s="143"/>
      <c r="C22" s="143"/>
      <c r="D22" s="143"/>
      <c r="E22" s="143"/>
      <c r="F22" s="143"/>
      <c r="G22" s="143"/>
    </row>
    <row r="25" spans="1:7" ht="18">
      <c r="A25" s="133"/>
      <c r="B25" s="135"/>
      <c r="C25" s="135"/>
      <c r="D25" s="135"/>
      <c r="E25" s="141"/>
      <c r="F25" s="141"/>
      <c r="G25" s="141"/>
    </row>
    <row r="26" spans="1:7" ht="18">
      <c r="A26" s="133"/>
      <c r="B26" s="93"/>
      <c r="C26" s="94"/>
      <c r="D26" s="94"/>
      <c r="E26" s="93"/>
      <c r="F26" s="94"/>
      <c r="G26" s="94"/>
    </row>
    <row r="27" spans="1:7" ht="18.75">
      <c r="A27" s="142"/>
      <c r="B27" s="142"/>
      <c r="C27" s="142"/>
      <c r="D27" s="142"/>
      <c r="E27" s="142"/>
      <c r="F27" s="142"/>
      <c r="G27" s="142"/>
    </row>
    <row r="28" spans="1:7" ht="18">
      <c r="A28" s="95"/>
      <c r="B28" s="37"/>
      <c r="C28" s="37"/>
      <c r="D28" s="37"/>
      <c r="E28" s="37"/>
      <c r="F28" s="37"/>
      <c r="G28" s="37"/>
    </row>
    <row r="29" spans="1:7" ht="15">
      <c r="A29" s="69"/>
      <c r="B29" s="70"/>
      <c r="C29" s="70"/>
      <c r="D29" s="70"/>
      <c r="E29" s="70"/>
      <c r="F29" s="70"/>
      <c r="G29" s="70"/>
    </row>
    <row r="39" spans="1:7" ht="15.75">
      <c r="A39" s="71"/>
      <c r="B39" s="72"/>
      <c r="C39" s="72"/>
      <c r="D39" s="72"/>
      <c r="E39" s="72"/>
      <c r="F39" s="72"/>
      <c r="G39" s="72"/>
    </row>
    <row r="40" spans="1:7" ht="18">
      <c r="A40" s="99"/>
      <c r="B40" s="99"/>
      <c r="C40" s="99"/>
      <c r="D40" s="99"/>
      <c r="E40" s="99"/>
      <c r="F40" s="99"/>
      <c r="G40" s="99"/>
    </row>
    <row r="41" spans="1:7" ht="18">
      <c r="A41" s="109"/>
      <c r="B41" s="109"/>
      <c r="C41" s="109"/>
      <c r="D41" s="109"/>
      <c r="E41" s="109"/>
      <c r="F41" s="109"/>
      <c r="G41" s="109"/>
    </row>
    <row r="42" spans="1:7" ht="18">
      <c r="A42" s="138"/>
      <c r="B42" s="139"/>
      <c r="C42" s="139"/>
      <c r="D42" s="139"/>
      <c r="E42" s="140"/>
      <c r="F42" s="140"/>
      <c r="G42" s="140"/>
    </row>
    <row r="43" spans="1:7" ht="18">
      <c r="A43" s="138"/>
      <c r="B43" s="98"/>
      <c r="C43" s="97"/>
      <c r="D43" s="97"/>
      <c r="E43" s="98"/>
      <c r="F43" s="97"/>
      <c r="G43" s="97"/>
    </row>
    <row r="44" spans="1:7" ht="20.25">
      <c r="A44" s="38"/>
      <c r="B44" s="39"/>
      <c r="C44" s="39"/>
      <c r="D44" s="39"/>
      <c r="E44" s="39"/>
      <c r="F44" s="39"/>
      <c r="G44" s="39"/>
    </row>
    <row r="45" spans="1:7" ht="20.25">
      <c r="A45" s="38"/>
      <c r="B45" s="39"/>
      <c r="C45" s="39"/>
      <c r="D45" s="39"/>
      <c r="E45" s="39"/>
      <c r="F45" s="39"/>
      <c r="G45" s="39"/>
    </row>
    <row r="46" spans="1:7" ht="20.25">
      <c r="A46" s="38"/>
      <c r="B46" s="39"/>
      <c r="C46" s="39"/>
      <c r="D46" s="39"/>
      <c r="E46" s="39"/>
      <c r="F46" s="39"/>
      <c r="G46" s="39"/>
    </row>
    <row r="47" spans="1:7" ht="20.25">
      <c r="A47" s="38"/>
      <c r="B47" s="39"/>
      <c r="C47" s="39"/>
      <c r="D47" s="39"/>
      <c r="E47" s="39"/>
      <c r="F47" s="39"/>
      <c r="G47" s="39"/>
    </row>
    <row r="48" spans="1:7" ht="20.25">
      <c r="A48" s="38"/>
      <c r="B48" s="39"/>
      <c r="C48" s="39"/>
      <c r="D48" s="39"/>
      <c r="E48" s="39"/>
      <c r="F48" s="39"/>
      <c r="G48" s="39"/>
    </row>
    <row r="49" spans="1:7" ht="20.25">
      <c r="A49" s="38"/>
      <c r="B49" s="39"/>
      <c r="C49" s="39"/>
      <c r="D49" s="39"/>
      <c r="E49" s="39"/>
      <c r="F49" s="39"/>
      <c r="G49" s="39"/>
    </row>
    <row r="50" spans="1:7" ht="20.25">
      <c r="A50" s="38"/>
      <c r="B50" s="39"/>
      <c r="C50" s="39"/>
      <c r="D50" s="39"/>
      <c r="E50" s="39"/>
      <c r="F50" s="39"/>
      <c r="G50" s="39"/>
    </row>
    <row r="51" spans="1:7" ht="20.25">
      <c r="A51" s="38"/>
      <c r="B51" s="39"/>
      <c r="C51" s="39"/>
      <c r="D51" s="39"/>
      <c r="E51" s="39"/>
      <c r="F51" s="39"/>
      <c r="G51" s="39"/>
    </row>
    <row r="52" spans="1:7" ht="20.25">
      <c r="A52" s="38"/>
      <c r="B52" s="39"/>
      <c r="C52" s="39"/>
      <c r="D52" s="39"/>
      <c r="E52" s="39"/>
      <c r="F52" s="39"/>
      <c r="G52" s="39"/>
    </row>
    <row r="53" spans="1:7" ht="20.25">
      <c r="A53" s="38"/>
      <c r="B53" s="39"/>
      <c r="C53" s="39"/>
      <c r="D53" s="39"/>
      <c r="E53" s="39"/>
      <c r="F53" s="39"/>
      <c r="G53" s="39"/>
    </row>
    <row r="54" spans="1:7" ht="20.25">
      <c r="A54" s="38"/>
      <c r="B54" s="39"/>
      <c r="C54" s="39"/>
      <c r="D54" s="39"/>
      <c r="E54" s="39"/>
      <c r="F54" s="39"/>
      <c r="G54" s="39"/>
    </row>
    <row r="55" spans="1:7" ht="20.25">
      <c r="A55" s="38"/>
      <c r="B55" s="39"/>
      <c r="C55" s="39"/>
      <c r="D55" s="39"/>
      <c r="E55" s="39"/>
      <c r="F55" s="39"/>
      <c r="G55" s="39"/>
    </row>
    <row r="56" spans="1:7" ht="20.25">
      <c r="A56" s="96"/>
      <c r="B56" s="39"/>
      <c r="C56" s="39"/>
      <c r="D56" s="39"/>
      <c r="E56" s="39"/>
      <c r="F56" s="39"/>
      <c r="G56" s="39"/>
    </row>
    <row r="57" spans="2:7" ht="15">
      <c r="B57" s="57"/>
      <c r="C57" s="57"/>
      <c r="D57" s="57"/>
      <c r="E57" s="57"/>
      <c r="F57" s="57"/>
      <c r="G57" s="57"/>
    </row>
    <row r="58" spans="1:7" ht="15">
      <c r="A58" s="65"/>
      <c r="B58" s="73"/>
      <c r="C58" s="73"/>
      <c r="D58" s="73"/>
      <c r="E58" s="73"/>
      <c r="F58" s="73"/>
      <c r="G58" s="73"/>
    </row>
    <row r="59" spans="1:7" ht="15">
      <c r="A59" s="65"/>
      <c r="B59" s="73"/>
      <c r="C59" s="73"/>
      <c r="D59" s="73"/>
      <c r="E59" s="73"/>
      <c r="F59" s="73"/>
      <c r="G59" s="73"/>
    </row>
    <row r="60" spans="1:7" ht="15">
      <c r="A60" s="65"/>
      <c r="B60" s="73"/>
      <c r="C60" s="73"/>
      <c r="D60" s="73"/>
      <c r="E60" s="73"/>
      <c r="F60" s="73"/>
      <c r="G60" s="73"/>
    </row>
    <row r="61" spans="1:7" ht="15">
      <c r="A61" s="65"/>
      <c r="B61" s="73"/>
      <c r="C61" s="73"/>
      <c r="D61" s="73"/>
      <c r="E61" s="73"/>
      <c r="F61" s="73"/>
      <c r="G61" s="73"/>
    </row>
    <row r="62" spans="1:7" ht="15">
      <c r="A62" s="65"/>
      <c r="B62" s="73"/>
      <c r="C62" s="73"/>
      <c r="D62" s="73"/>
      <c r="E62" s="73"/>
      <c r="F62" s="73"/>
      <c r="G62" s="73"/>
    </row>
    <row r="63" spans="1:7" ht="15">
      <c r="A63" s="65"/>
      <c r="B63" s="73"/>
      <c r="C63" s="73"/>
      <c r="D63" s="73"/>
      <c r="E63" s="73"/>
      <c r="F63" s="73"/>
      <c r="G63" s="73"/>
    </row>
    <row r="64" spans="1:7" ht="15">
      <c r="A64" s="65"/>
      <c r="B64" s="73"/>
      <c r="C64" s="73"/>
      <c r="D64" s="73"/>
      <c r="E64" s="73"/>
      <c r="F64" s="73"/>
      <c r="G64" s="73"/>
    </row>
    <row r="65" spans="1:7" ht="15">
      <c r="A65" s="65"/>
      <c r="B65" s="73"/>
      <c r="C65" s="73"/>
      <c r="D65" s="73"/>
      <c r="E65" s="73"/>
      <c r="F65" s="73"/>
      <c r="G65" s="73"/>
    </row>
    <row r="66" spans="1:7" ht="15">
      <c r="A66" s="65"/>
      <c r="B66" s="73"/>
      <c r="C66" s="73"/>
      <c r="D66" s="73"/>
      <c r="E66" s="73"/>
      <c r="F66" s="73"/>
      <c r="G66" s="73"/>
    </row>
    <row r="67" spans="1:7" ht="15">
      <c r="A67" s="65"/>
      <c r="B67" s="73"/>
      <c r="C67" s="73"/>
      <c r="D67" s="73"/>
      <c r="E67" s="73"/>
      <c r="F67" s="73"/>
      <c r="G67" s="73"/>
    </row>
    <row r="68" spans="1:7" ht="15">
      <c r="A68" s="65"/>
      <c r="B68" s="73"/>
      <c r="C68" s="73"/>
      <c r="D68" s="73"/>
      <c r="E68" s="73"/>
      <c r="F68" s="73"/>
      <c r="G68" s="73"/>
    </row>
    <row r="69" spans="1:7" ht="15">
      <c r="A69" s="65"/>
      <c r="B69" s="73"/>
      <c r="C69" s="73"/>
      <c r="D69" s="73"/>
      <c r="E69" s="73"/>
      <c r="F69" s="73"/>
      <c r="G69" s="73"/>
    </row>
    <row r="70" spans="1:7" ht="15">
      <c r="A70" s="65"/>
      <c r="B70" s="73"/>
      <c r="C70" s="73"/>
      <c r="D70" s="73"/>
      <c r="E70" s="73"/>
      <c r="F70" s="73"/>
      <c r="G70" s="73"/>
    </row>
    <row r="71" spans="1:7" ht="15">
      <c r="A71" s="65"/>
      <c r="B71" s="73"/>
      <c r="C71" s="73"/>
      <c r="D71" s="73"/>
      <c r="E71" s="73"/>
      <c r="F71" s="73"/>
      <c r="G71" s="73"/>
    </row>
    <row r="72" spans="1:7" ht="15">
      <c r="A72" s="65"/>
      <c r="B72" s="73"/>
      <c r="C72" s="73"/>
      <c r="D72" s="73"/>
      <c r="E72" s="73"/>
      <c r="F72" s="73"/>
      <c r="G72" s="73"/>
    </row>
    <row r="73" spans="1:7" ht="15">
      <c r="A73" s="65"/>
      <c r="B73" s="73"/>
      <c r="C73" s="73"/>
      <c r="D73" s="73"/>
      <c r="E73" s="73"/>
      <c r="F73" s="73"/>
      <c r="G73" s="73"/>
    </row>
    <row r="74" spans="1:7" ht="15">
      <c r="A74" s="65"/>
      <c r="B74" s="73"/>
      <c r="C74" s="73"/>
      <c r="D74" s="73"/>
      <c r="E74" s="73"/>
      <c r="F74" s="73"/>
      <c r="G74" s="73"/>
    </row>
    <row r="75" spans="1:7" ht="15">
      <c r="A75" s="65"/>
      <c r="B75" s="73"/>
      <c r="C75" s="73"/>
      <c r="D75" s="73"/>
      <c r="E75" s="73"/>
      <c r="F75" s="73"/>
      <c r="G75" s="73"/>
    </row>
    <row r="76" spans="1:7" ht="15">
      <c r="A76" s="65"/>
      <c r="B76" s="73"/>
      <c r="C76" s="73"/>
      <c r="D76" s="73"/>
      <c r="E76" s="73"/>
      <c r="F76" s="73"/>
      <c r="G76" s="73"/>
    </row>
    <row r="77" spans="1:7" ht="15">
      <c r="A77" s="65"/>
      <c r="B77" s="73"/>
      <c r="C77" s="73"/>
      <c r="D77" s="73"/>
      <c r="E77" s="73"/>
      <c r="F77" s="73"/>
      <c r="G77" s="73"/>
    </row>
    <row r="78" spans="1:7" ht="15">
      <c r="A78" s="65"/>
      <c r="B78" s="73"/>
      <c r="C78" s="73"/>
      <c r="D78" s="73"/>
      <c r="E78" s="73"/>
      <c r="F78" s="73"/>
      <c r="G78" s="73"/>
    </row>
    <row r="79" spans="1:7" ht="15">
      <c r="A79" s="65"/>
      <c r="B79" s="73"/>
      <c r="C79" s="73"/>
      <c r="D79" s="73"/>
      <c r="E79" s="73"/>
      <c r="F79" s="73"/>
      <c r="G79" s="73"/>
    </row>
    <row r="80" spans="1:7" ht="15">
      <c r="A80" s="65"/>
      <c r="B80" s="73"/>
      <c r="C80" s="73"/>
      <c r="D80" s="73"/>
      <c r="E80" s="73"/>
      <c r="F80" s="73"/>
      <c r="G80" s="73"/>
    </row>
    <row r="81" spans="1:7" ht="15">
      <c r="A81" s="65"/>
      <c r="B81" s="73"/>
      <c r="C81" s="73"/>
      <c r="D81" s="73"/>
      <c r="E81" s="73"/>
      <c r="F81" s="73"/>
      <c r="G81" s="73"/>
    </row>
    <row r="82" spans="1:7" ht="15">
      <c r="A82" s="65"/>
      <c r="B82" s="73"/>
      <c r="C82" s="73"/>
      <c r="D82" s="73"/>
      <c r="E82" s="73"/>
      <c r="F82" s="73"/>
      <c r="G82" s="73"/>
    </row>
    <row r="83" spans="1:7" ht="15">
      <c r="A83" s="65"/>
      <c r="B83" s="73"/>
      <c r="C83" s="73"/>
      <c r="D83" s="73"/>
      <c r="E83" s="73"/>
      <c r="F83" s="73"/>
      <c r="G83" s="73"/>
    </row>
    <row r="84" spans="1:7" ht="15">
      <c r="A84" s="65"/>
      <c r="B84" s="73"/>
      <c r="C84" s="73"/>
      <c r="D84" s="73"/>
      <c r="E84" s="73"/>
      <c r="F84" s="73"/>
      <c r="G84" s="73"/>
    </row>
    <row r="85" spans="1:7" ht="15">
      <c r="A85" s="65"/>
      <c r="B85" s="73"/>
      <c r="C85" s="73"/>
      <c r="D85" s="73"/>
      <c r="E85" s="73"/>
      <c r="F85" s="73"/>
      <c r="G85" s="73"/>
    </row>
    <row r="86" spans="1:7" ht="15">
      <c r="A86" s="65"/>
      <c r="B86" s="73"/>
      <c r="C86" s="73"/>
      <c r="D86" s="73"/>
      <c r="E86" s="73"/>
      <c r="F86" s="73"/>
      <c r="G86" s="73"/>
    </row>
    <row r="87" spans="1:7" ht="15">
      <c r="A87" s="65"/>
      <c r="B87" s="73"/>
      <c r="C87" s="73"/>
      <c r="D87" s="73"/>
      <c r="E87" s="73"/>
      <c r="F87" s="73"/>
      <c r="G87" s="73"/>
    </row>
    <row r="88" spans="1:7" ht="15">
      <c r="A88" s="65"/>
      <c r="B88" s="73"/>
      <c r="C88" s="73"/>
      <c r="D88" s="73"/>
      <c r="E88" s="73"/>
      <c r="F88" s="73"/>
      <c r="G88" s="73"/>
    </row>
    <row r="89" spans="1:7" ht="15">
      <c r="A89" s="65"/>
      <c r="B89" s="73"/>
      <c r="C89" s="73"/>
      <c r="D89" s="73"/>
      <c r="E89" s="73"/>
      <c r="F89" s="73"/>
      <c r="G89" s="73"/>
    </row>
    <row r="90" spans="1:7" ht="15">
      <c r="A90" s="65"/>
      <c r="B90" s="73"/>
      <c r="C90" s="73"/>
      <c r="D90" s="73"/>
      <c r="E90" s="73"/>
      <c r="F90" s="73"/>
      <c r="G90" s="73"/>
    </row>
    <row r="91" spans="1:7" ht="15">
      <c r="A91" s="65"/>
      <c r="B91" s="73"/>
      <c r="C91" s="73"/>
      <c r="D91" s="73"/>
      <c r="E91" s="73"/>
      <c r="F91" s="73"/>
      <c r="G91" s="73"/>
    </row>
    <row r="92" spans="1:7" ht="15">
      <c r="A92" s="65"/>
      <c r="B92" s="73"/>
      <c r="C92" s="73"/>
      <c r="D92" s="73"/>
      <c r="E92" s="73"/>
      <c r="F92" s="73"/>
      <c r="G92" s="73"/>
    </row>
    <row r="93" spans="1:7" ht="15">
      <c r="A93" s="65"/>
      <c r="B93" s="73"/>
      <c r="C93" s="73"/>
      <c r="D93" s="73"/>
      <c r="E93" s="73"/>
      <c r="F93" s="73"/>
      <c r="G93" s="73"/>
    </row>
    <row r="94" spans="1:7" ht="15">
      <c r="A94" s="65"/>
      <c r="B94" s="73"/>
      <c r="C94" s="73"/>
      <c r="D94" s="73"/>
      <c r="E94" s="73"/>
      <c r="F94" s="73"/>
      <c r="G94" s="73"/>
    </row>
    <row r="95" spans="1:7" ht="15">
      <c r="A95" s="65"/>
      <c r="B95" s="73"/>
      <c r="C95" s="73"/>
      <c r="D95" s="73"/>
      <c r="E95" s="73"/>
      <c r="F95" s="73"/>
      <c r="G95" s="73"/>
    </row>
    <row r="96" spans="1:7" ht="15">
      <c r="A96" s="65"/>
      <c r="B96" s="73"/>
      <c r="C96" s="73"/>
      <c r="D96" s="73"/>
      <c r="E96" s="73"/>
      <c r="F96" s="73"/>
      <c r="G96" s="73"/>
    </row>
    <row r="97" spans="1:7" ht="15">
      <c r="A97" s="65"/>
      <c r="B97" s="73"/>
      <c r="C97" s="73"/>
      <c r="D97" s="73"/>
      <c r="E97" s="73"/>
      <c r="F97" s="73"/>
      <c r="G97" s="73"/>
    </row>
    <row r="98" spans="1:7" ht="15">
      <c r="A98" s="65"/>
      <c r="B98" s="73"/>
      <c r="C98" s="73"/>
      <c r="D98" s="73"/>
      <c r="E98" s="73"/>
      <c r="F98" s="73"/>
      <c r="G98" s="73"/>
    </row>
    <row r="99" spans="1:7" ht="15">
      <c r="A99" s="65"/>
      <c r="B99" s="73"/>
      <c r="C99" s="73"/>
      <c r="D99" s="73"/>
      <c r="E99" s="73"/>
      <c r="F99" s="73"/>
      <c r="G99" s="73"/>
    </row>
    <row r="100" spans="1:7" ht="15">
      <c r="A100" s="65"/>
      <c r="B100" s="73"/>
      <c r="C100" s="73"/>
      <c r="D100" s="73"/>
      <c r="E100" s="73"/>
      <c r="F100" s="73"/>
      <c r="G100" s="73"/>
    </row>
    <row r="101" spans="1:7" ht="15">
      <c r="A101" s="65"/>
      <c r="B101" s="73"/>
      <c r="C101" s="73"/>
      <c r="D101" s="73"/>
      <c r="E101" s="73"/>
      <c r="F101" s="73"/>
      <c r="G101" s="73"/>
    </row>
    <row r="102" spans="1:7" ht="15">
      <c r="A102" s="65"/>
      <c r="B102" s="73"/>
      <c r="C102" s="73"/>
      <c r="D102" s="73"/>
      <c r="E102" s="73"/>
      <c r="F102" s="73"/>
      <c r="G102" s="73"/>
    </row>
    <row r="103" spans="1:7" ht="15">
      <c r="A103" s="65"/>
      <c r="B103" s="73"/>
      <c r="C103" s="73"/>
      <c r="D103" s="73"/>
      <c r="E103" s="73"/>
      <c r="F103" s="73"/>
      <c r="G103" s="73"/>
    </row>
    <row r="104" spans="1:7" ht="15">
      <c r="A104" s="65"/>
      <c r="B104" s="73"/>
      <c r="C104" s="73"/>
      <c r="D104" s="73"/>
      <c r="E104" s="73"/>
      <c r="F104" s="73"/>
      <c r="G104" s="73"/>
    </row>
    <row r="105" spans="1:7" ht="15">
      <c r="A105" s="65"/>
      <c r="B105" s="73"/>
      <c r="C105" s="73"/>
      <c r="D105" s="73"/>
      <c r="E105" s="73"/>
      <c r="F105" s="73"/>
      <c r="G105" s="73"/>
    </row>
    <row r="106" spans="1:7" ht="15">
      <c r="A106" s="65"/>
      <c r="B106" s="73"/>
      <c r="C106" s="73"/>
      <c r="D106" s="73"/>
      <c r="E106" s="73"/>
      <c r="F106" s="73"/>
      <c r="G106" s="73"/>
    </row>
    <row r="107" spans="1:7" ht="15">
      <c r="A107" s="65"/>
      <c r="B107" s="73"/>
      <c r="C107" s="73"/>
      <c r="D107" s="73"/>
      <c r="E107" s="73"/>
      <c r="F107" s="73"/>
      <c r="G107" s="73"/>
    </row>
    <row r="108" spans="1:7" ht="15">
      <c r="A108" s="65"/>
      <c r="B108" s="73"/>
      <c r="C108" s="73"/>
      <c r="D108" s="73"/>
      <c r="E108" s="73"/>
      <c r="F108" s="73"/>
      <c r="G108" s="73"/>
    </row>
    <row r="109" spans="1:7" ht="15">
      <c r="A109" s="65"/>
      <c r="B109" s="73"/>
      <c r="C109" s="73"/>
      <c r="D109" s="73"/>
      <c r="E109" s="73"/>
      <c r="F109" s="73"/>
      <c r="G109" s="73"/>
    </row>
    <row r="110" spans="1:7" ht="15">
      <c r="A110" s="65"/>
      <c r="B110" s="73"/>
      <c r="C110" s="73"/>
      <c r="D110" s="73"/>
      <c r="E110" s="73"/>
      <c r="F110" s="73"/>
      <c r="G110" s="73"/>
    </row>
    <row r="111" spans="1:7" ht="15">
      <c r="A111" s="65"/>
      <c r="B111" s="73"/>
      <c r="C111" s="73"/>
      <c r="D111" s="73"/>
      <c r="E111" s="73"/>
      <c r="F111" s="73"/>
      <c r="G111" s="73"/>
    </row>
    <row r="112" spans="1:7" ht="15">
      <c r="A112" s="65"/>
      <c r="B112" s="73"/>
      <c r="C112" s="73"/>
      <c r="D112" s="73"/>
      <c r="E112" s="73"/>
      <c r="F112" s="73"/>
      <c r="G112" s="73"/>
    </row>
    <row r="113" spans="1:7" ht="15">
      <c r="A113" s="65"/>
      <c r="B113" s="73"/>
      <c r="C113" s="73"/>
      <c r="D113" s="73"/>
      <c r="E113" s="73"/>
      <c r="F113" s="73"/>
      <c r="G113" s="73"/>
    </row>
    <row r="114" spans="1:7" ht="15">
      <c r="A114" s="65"/>
      <c r="B114" s="73"/>
      <c r="C114" s="73"/>
      <c r="D114" s="73"/>
      <c r="E114" s="73"/>
      <c r="F114" s="73"/>
      <c r="G114" s="73"/>
    </row>
    <row r="115" spans="1:7" ht="15">
      <c r="A115" s="65"/>
      <c r="B115" s="73"/>
      <c r="C115" s="73"/>
      <c r="D115" s="73"/>
      <c r="E115" s="73"/>
      <c r="F115" s="73"/>
      <c r="G115" s="73"/>
    </row>
    <row r="116" spans="1:7" ht="15">
      <c r="A116" s="65"/>
      <c r="B116" s="73"/>
      <c r="C116" s="73"/>
      <c r="D116" s="73"/>
      <c r="E116" s="73"/>
      <c r="F116" s="73"/>
      <c r="G116" s="73"/>
    </row>
    <row r="117" spans="1:7" ht="15">
      <c r="A117" s="65"/>
      <c r="B117" s="73"/>
      <c r="C117" s="73"/>
      <c r="D117" s="73"/>
      <c r="E117" s="73"/>
      <c r="F117" s="73"/>
      <c r="G117" s="73"/>
    </row>
    <row r="118" spans="1:7" ht="15">
      <c r="A118" s="65"/>
      <c r="B118" s="73"/>
      <c r="C118" s="73"/>
      <c r="D118" s="73"/>
      <c r="E118" s="73"/>
      <c r="F118" s="73"/>
      <c r="G118" s="73"/>
    </row>
    <row r="119" spans="1:7" ht="15">
      <c r="A119" s="65"/>
      <c r="B119" s="73"/>
      <c r="C119" s="73"/>
      <c r="D119" s="73"/>
      <c r="E119" s="73"/>
      <c r="F119" s="73"/>
      <c r="G119" s="73"/>
    </row>
    <row r="120" spans="1:7" ht="15">
      <c r="A120" s="65"/>
      <c r="B120" s="73"/>
      <c r="C120" s="73"/>
      <c r="D120" s="73"/>
      <c r="E120" s="73"/>
      <c r="F120" s="73"/>
      <c r="G120" s="73"/>
    </row>
    <row r="121" spans="1:7" ht="15">
      <c r="A121" s="65"/>
      <c r="B121" s="73"/>
      <c r="C121" s="73"/>
      <c r="D121" s="73"/>
      <c r="E121" s="73"/>
      <c r="F121" s="73"/>
      <c r="G121" s="73"/>
    </row>
    <row r="122" spans="1:7" ht="15">
      <c r="A122" s="65"/>
      <c r="B122" s="73"/>
      <c r="C122" s="73"/>
      <c r="D122" s="73"/>
      <c r="E122" s="73"/>
      <c r="F122" s="73"/>
      <c r="G122" s="73"/>
    </row>
    <row r="123" spans="1:7" ht="15">
      <c r="A123" s="65"/>
      <c r="B123" s="73"/>
      <c r="C123" s="73"/>
      <c r="D123" s="73"/>
      <c r="E123" s="73"/>
      <c r="F123" s="73"/>
      <c r="G123" s="73"/>
    </row>
    <row r="124" spans="1:7" ht="15">
      <c r="A124" s="65"/>
      <c r="B124" s="73"/>
      <c r="C124" s="73"/>
      <c r="D124" s="73"/>
      <c r="E124" s="73"/>
      <c r="F124" s="73"/>
      <c r="G124" s="73"/>
    </row>
    <row r="125" spans="1:7" ht="15">
      <c r="A125" s="65"/>
      <c r="B125" s="73"/>
      <c r="C125" s="73"/>
      <c r="D125" s="73"/>
      <c r="E125" s="73"/>
      <c r="F125" s="73"/>
      <c r="G125" s="73"/>
    </row>
    <row r="126" spans="1:7" ht="15">
      <c r="A126" s="65"/>
      <c r="B126" s="73"/>
      <c r="C126" s="73"/>
      <c r="D126" s="73"/>
      <c r="E126" s="73"/>
      <c r="F126" s="73"/>
      <c r="G126" s="73"/>
    </row>
    <row r="127" spans="1:7" ht="15">
      <c r="A127" s="65"/>
      <c r="B127" s="73"/>
      <c r="C127" s="73"/>
      <c r="D127" s="73"/>
      <c r="E127" s="73"/>
      <c r="F127" s="73"/>
      <c r="G127" s="73"/>
    </row>
    <row r="128" spans="1:7" ht="15">
      <c r="A128" s="65"/>
      <c r="B128" s="73"/>
      <c r="C128" s="73"/>
      <c r="D128" s="73"/>
      <c r="E128" s="73"/>
      <c r="F128" s="73"/>
      <c r="G128" s="73"/>
    </row>
    <row r="129" spans="1:7" ht="15">
      <c r="A129" s="65"/>
      <c r="B129" s="73"/>
      <c r="C129" s="73"/>
      <c r="D129" s="73"/>
      <c r="E129" s="73"/>
      <c r="F129" s="73"/>
      <c r="G129" s="73"/>
    </row>
    <row r="130" spans="1:7" ht="15">
      <c r="A130" s="65"/>
      <c r="B130" s="73"/>
      <c r="C130" s="73"/>
      <c r="D130" s="73"/>
      <c r="E130" s="73"/>
      <c r="F130" s="73"/>
      <c r="G130" s="73"/>
    </row>
    <row r="131" spans="1:7" ht="15">
      <c r="A131" s="65"/>
      <c r="B131" s="73"/>
      <c r="C131" s="73"/>
      <c r="D131" s="73"/>
      <c r="E131" s="73"/>
      <c r="F131" s="73"/>
      <c r="G131" s="73"/>
    </row>
    <row r="132" spans="1:7" ht="15">
      <c r="A132" s="65"/>
      <c r="B132" s="73"/>
      <c r="C132" s="73"/>
      <c r="D132" s="73"/>
      <c r="E132" s="73"/>
      <c r="F132" s="73"/>
      <c r="G132" s="73"/>
    </row>
    <row r="133" spans="1:7" ht="15">
      <c r="A133" s="65"/>
      <c r="B133" s="73"/>
      <c r="C133" s="73"/>
      <c r="D133" s="73"/>
      <c r="E133" s="73"/>
      <c r="F133" s="73"/>
      <c r="G133" s="73"/>
    </row>
    <row r="134" spans="1:7" ht="15">
      <c r="A134" s="65"/>
      <c r="B134" s="73"/>
      <c r="C134" s="73"/>
      <c r="D134" s="73"/>
      <c r="E134" s="73"/>
      <c r="F134" s="73"/>
      <c r="G134" s="73"/>
    </row>
    <row r="135" spans="1:7" ht="15">
      <c r="A135" s="65"/>
      <c r="B135" s="73"/>
      <c r="C135" s="73"/>
      <c r="D135" s="73"/>
      <c r="E135" s="73"/>
      <c r="F135" s="73"/>
      <c r="G135" s="73"/>
    </row>
    <row r="136" spans="1:7" ht="15">
      <c r="A136" s="65"/>
      <c r="B136" s="73"/>
      <c r="C136" s="73"/>
      <c r="D136" s="73"/>
      <c r="E136" s="73"/>
      <c r="F136" s="73"/>
      <c r="G136" s="73"/>
    </row>
    <row r="137" spans="1:7" ht="15">
      <c r="A137" s="65"/>
      <c r="B137" s="73"/>
      <c r="C137" s="73"/>
      <c r="D137" s="73"/>
      <c r="E137" s="73"/>
      <c r="F137" s="73"/>
      <c r="G137" s="73"/>
    </row>
    <row r="138" spans="1:7" ht="15">
      <c r="A138" s="65"/>
      <c r="B138" s="73"/>
      <c r="C138" s="73"/>
      <c r="D138" s="73"/>
      <c r="E138" s="73"/>
      <c r="F138" s="73"/>
      <c r="G138" s="73"/>
    </row>
    <row r="139" spans="1:7" ht="15">
      <c r="A139" s="65"/>
      <c r="B139" s="73"/>
      <c r="C139" s="73"/>
      <c r="D139" s="73"/>
      <c r="E139" s="73"/>
      <c r="F139" s="73"/>
      <c r="G139" s="73"/>
    </row>
    <row r="140" spans="1:7" ht="15">
      <c r="A140" s="65"/>
      <c r="B140" s="73"/>
      <c r="C140" s="73"/>
      <c r="D140" s="73"/>
      <c r="E140" s="73"/>
      <c r="F140" s="73"/>
      <c r="G140" s="73"/>
    </row>
    <row r="141" spans="1:7" ht="15">
      <c r="A141" s="65"/>
      <c r="B141" s="73"/>
      <c r="C141" s="73"/>
      <c r="D141" s="73"/>
      <c r="E141" s="73"/>
      <c r="F141" s="73"/>
      <c r="G141" s="73"/>
    </row>
    <row r="142" spans="1:7" ht="15">
      <c r="A142" s="65"/>
      <c r="B142" s="73"/>
      <c r="C142" s="73"/>
      <c r="D142" s="73"/>
      <c r="E142" s="73"/>
      <c r="F142" s="73"/>
      <c r="G142" s="73"/>
    </row>
    <row r="143" spans="1:7" ht="15">
      <c r="A143" s="65"/>
      <c r="B143" s="73"/>
      <c r="C143" s="73"/>
      <c r="D143" s="73"/>
      <c r="E143" s="73"/>
      <c r="F143" s="73"/>
      <c r="G143" s="73"/>
    </row>
    <row r="144" spans="1:7" ht="15">
      <c r="A144" s="65"/>
      <c r="B144" s="73"/>
      <c r="C144" s="73"/>
      <c r="D144" s="73"/>
      <c r="E144" s="73"/>
      <c r="F144" s="73"/>
      <c r="G144" s="73"/>
    </row>
    <row r="145" spans="1:7" ht="15">
      <c r="A145" s="65"/>
      <c r="B145" s="73"/>
      <c r="C145" s="73"/>
      <c r="D145" s="73"/>
      <c r="E145" s="73"/>
      <c r="F145" s="73"/>
      <c r="G145" s="73"/>
    </row>
    <row r="146" spans="1:7" ht="15">
      <c r="A146" s="65"/>
      <c r="B146" s="73"/>
      <c r="C146" s="73"/>
      <c r="D146" s="73"/>
      <c r="E146" s="73"/>
      <c r="F146" s="73"/>
      <c r="G146" s="73"/>
    </row>
    <row r="147" spans="1:7" ht="15">
      <c r="A147" s="65"/>
      <c r="B147" s="73"/>
      <c r="C147" s="73"/>
      <c r="D147" s="73"/>
      <c r="E147" s="73"/>
      <c r="F147" s="73"/>
      <c r="G147" s="73"/>
    </row>
    <row r="148" spans="1:7" ht="15">
      <c r="A148" s="65"/>
      <c r="B148" s="73"/>
      <c r="C148" s="73"/>
      <c r="D148" s="73"/>
      <c r="E148" s="73"/>
      <c r="F148" s="73"/>
      <c r="G148" s="73"/>
    </row>
    <row r="149" spans="1:7" ht="15">
      <c r="A149" s="65"/>
      <c r="B149" s="73"/>
      <c r="C149" s="73"/>
      <c r="D149" s="73"/>
      <c r="E149" s="73"/>
      <c r="F149" s="73"/>
      <c r="G149" s="73"/>
    </row>
    <row r="150" spans="1:7" ht="15">
      <c r="A150" s="65"/>
      <c r="B150" s="73"/>
      <c r="C150" s="73"/>
      <c r="D150" s="73"/>
      <c r="E150" s="73"/>
      <c r="F150" s="73"/>
      <c r="G150" s="73"/>
    </row>
  </sheetData>
  <sheetProtection/>
  <mergeCells count="14">
    <mergeCell ref="G21:H21"/>
    <mergeCell ref="A21:C21"/>
    <mergeCell ref="A1:H1"/>
    <mergeCell ref="A2:H2"/>
    <mergeCell ref="B5:C5"/>
    <mergeCell ref="B4:C4"/>
    <mergeCell ref="E5:F5"/>
    <mergeCell ref="E4:F4"/>
    <mergeCell ref="G4:G5"/>
    <mergeCell ref="H4:H7"/>
    <mergeCell ref="A4:A7"/>
    <mergeCell ref="D6:D7"/>
    <mergeCell ref="D4:D5"/>
    <mergeCell ref="G6:G7"/>
  </mergeCells>
  <printOptions horizontalCentered="1" verticalCentered="1"/>
  <pageMargins left="0.236220472440945" right="0.53" top="0.748031496062992" bottom="0.748031496062992" header="0.31496062992126" footer="0.31496062992126"/>
  <pageSetup horizontalDpi="600" verticalDpi="600" orientation="landscape" paperSize="9" scale="75" r:id="rId1"/>
  <headerFooter>
    <oddFooter>&amp;C54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rightToLeft="1" view="pageBreakPreview" zoomScale="60" zoomScaleNormal="66" zoomScalePageLayoutView="0" workbookViewId="0" topLeftCell="A1">
      <selection activeCell="Q11" sqref="Q11"/>
    </sheetView>
  </sheetViews>
  <sheetFormatPr defaultColWidth="9.140625" defaultRowHeight="15"/>
  <cols>
    <col min="1" max="1" width="29.8515625" style="202" customWidth="1"/>
    <col min="2" max="2" width="19.7109375" style="202" customWidth="1"/>
    <col min="3" max="3" width="19.28125" style="202" customWidth="1"/>
    <col min="4" max="4" width="18.28125" style="202" customWidth="1"/>
    <col min="5" max="5" width="16.8515625" style="202" customWidth="1"/>
    <col min="6" max="6" width="18.8515625" style="202" customWidth="1"/>
    <col min="7" max="7" width="21.8515625" style="202" customWidth="1"/>
    <col min="8" max="8" width="42.57421875" style="202" customWidth="1"/>
    <col min="9" max="16384" width="9.140625" style="202" customWidth="1"/>
  </cols>
  <sheetData>
    <row r="1" spans="1:8" ht="27.75" customHeight="1">
      <c r="A1" s="859" t="s">
        <v>413</v>
      </c>
      <c r="B1" s="859"/>
      <c r="C1" s="859"/>
      <c r="D1" s="859"/>
      <c r="E1" s="859"/>
      <c r="F1" s="859"/>
      <c r="G1" s="859"/>
      <c r="H1" s="859"/>
    </row>
    <row r="2" spans="1:8" ht="39" customHeight="1">
      <c r="A2" s="859" t="s">
        <v>414</v>
      </c>
      <c r="B2" s="859"/>
      <c r="C2" s="859"/>
      <c r="D2" s="859"/>
      <c r="E2" s="859"/>
      <c r="F2" s="859"/>
      <c r="G2" s="859"/>
      <c r="H2" s="859"/>
    </row>
    <row r="3" spans="1:8" ht="19.5" customHeight="1" thickBot="1">
      <c r="A3" s="557" t="s">
        <v>595</v>
      </c>
      <c r="B3" s="557"/>
      <c r="C3" s="545"/>
      <c r="D3" s="545"/>
      <c r="E3" s="545"/>
      <c r="F3" s="545"/>
      <c r="G3" s="556"/>
      <c r="H3" s="556" t="s">
        <v>596</v>
      </c>
    </row>
    <row r="4" spans="1:8" ht="27.75" customHeight="1">
      <c r="A4" s="1042" t="s">
        <v>23</v>
      </c>
      <c r="B4" s="1034" t="s">
        <v>122</v>
      </c>
      <c r="C4" s="1034"/>
      <c r="D4" s="1034" t="s">
        <v>195</v>
      </c>
      <c r="E4" s="1034" t="s">
        <v>126</v>
      </c>
      <c r="F4" s="1034"/>
      <c r="G4" s="1046" t="s">
        <v>189</v>
      </c>
      <c r="H4" s="1040" t="s">
        <v>71</v>
      </c>
    </row>
    <row r="5" spans="1:8" ht="27" customHeight="1">
      <c r="A5" s="1042"/>
      <c r="B5" s="1041" t="s">
        <v>121</v>
      </c>
      <c r="C5" s="1041"/>
      <c r="D5" s="1034"/>
      <c r="E5" s="1041" t="s">
        <v>119</v>
      </c>
      <c r="F5" s="1041"/>
      <c r="G5" s="1041"/>
      <c r="H5" s="1040"/>
    </row>
    <row r="6" spans="1:8" ht="19.5" customHeight="1">
      <c r="A6" s="1042"/>
      <c r="B6" s="262" t="s">
        <v>45</v>
      </c>
      <c r="C6" s="262" t="s">
        <v>46</v>
      </c>
      <c r="D6" s="1034" t="s">
        <v>199</v>
      </c>
      <c r="E6" s="262" t="s">
        <v>47</v>
      </c>
      <c r="F6" s="262" t="s">
        <v>48</v>
      </c>
      <c r="G6" s="1033" t="s">
        <v>197</v>
      </c>
      <c r="H6" s="1040"/>
    </row>
    <row r="7" spans="1:8" ht="33.75" customHeight="1" thickBot="1">
      <c r="A7" s="1045"/>
      <c r="B7" s="263" t="s">
        <v>63</v>
      </c>
      <c r="C7" s="264" t="s">
        <v>64</v>
      </c>
      <c r="D7" s="1047"/>
      <c r="E7" s="265" t="s">
        <v>65</v>
      </c>
      <c r="F7" s="265" t="s">
        <v>66</v>
      </c>
      <c r="G7" s="1047"/>
      <c r="H7" s="1044"/>
    </row>
    <row r="8" spans="1:8" ht="64.5" customHeight="1">
      <c r="A8" s="338" t="s">
        <v>129</v>
      </c>
      <c r="B8" s="705">
        <v>870</v>
      </c>
      <c r="C8" s="705">
        <v>879</v>
      </c>
      <c r="D8" s="706">
        <f>SUM(B8:C8)</f>
        <v>1749</v>
      </c>
      <c r="E8" s="705">
        <v>50659</v>
      </c>
      <c r="F8" s="705">
        <v>50090</v>
      </c>
      <c r="G8" s="706">
        <f>SUM(E8:F8)</f>
        <v>100749</v>
      </c>
      <c r="H8" s="335" t="s">
        <v>194</v>
      </c>
    </row>
    <row r="9" spans="1:8" ht="39.75" customHeight="1">
      <c r="A9" s="711" t="s">
        <v>494</v>
      </c>
      <c r="B9" s="708">
        <v>162</v>
      </c>
      <c r="C9" s="708">
        <v>162</v>
      </c>
      <c r="D9" s="709">
        <f>SUM(B9:C9)</f>
        <v>324</v>
      </c>
      <c r="E9" s="708">
        <v>19254</v>
      </c>
      <c r="F9" s="708">
        <v>19966</v>
      </c>
      <c r="G9" s="709">
        <f>SUM(E9:F9)</f>
        <v>39220</v>
      </c>
      <c r="H9" s="715" t="s">
        <v>291</v>
      </c>
    </row>
    <row r="10" spans="1:8" ht="39.75" customHeight="1">
      <c r="A10" s="712" t="s">
        <v>549</v>
      </c>
      <c r="B10" s="810">
        <v>64</v>
      </c>
      <c r="C10" s="810">
        <v>64</v>
      </c>
      <c r="D10" s="598">
        <f aca="true" t="shared" si="0" ref="D10:D33">SUM(B10:C10)</f>
        <v>128</v>
      </c>
      <c r="E10" s="810">
        <v>7857</v>
      </c>
      <c r="F10" s="810">
        <v>6601</v>
      </c>
      <c r="G10" s="598">
        <f aca="true" t="shared" si="1" ref="G10:G33">SUM(E10:F10)</f>
        <v>14458</v>
      </c>
      <c r="H10" s="811" t="s">
        <v>550</v>
      </c>
    </row>
    <row r="11" spans="1:8" ht="39.75" customHeight="1">
      <c r="A11" s="711" t="s">
        <v>214</v>
      </c>
      <c r="B11" s="708">
        <v>131</v>
      </c>
      <c r="C11" s="708">
        <v>131</v>
      </c>
      <c r="D11" s="709">
        <f t="shared" si="0"/>
        <v>262</v>
      </c>
      <c r="E11" s="708">
        <v>16818</v>
      </c>
      <c r="F11" s="708">
        <v>16873</v>
      </c>
      <c r="G11" s="709">
        <f t="shared" si="1"/>
        <v>33691</v>
      </c>
      <c r="H11" s="715" t="s">
        <v>551</v>
      </c>
    </row>
    <row r="12" spans="1:8" ht="39.75" customHeight="1">
      <c r="A12" s="712" t="s">
        <v>294</v>
      </c>
      <c r="B12" s="810">
        <v>510</v>
      </c>
      <c r="C12" s="810">
        <v>508</v>
      </c>
      <c r="D12" s="598">
        <f t="shared" si="0"/>
        <v>1018</v>
      </c>
      <c r="E12" s="810">
        <v>53112</v>
      </c>
      <c r="F12" s="810">
        <v>54328</v>
      </c>
      <c r="G12" s="598">
        <f t="shared" si="1"/>
        <v>107440</v>
      </c>
      <c r="H12" s="811" t="s">
        <v>201</v>
      </c>
    </row>
    <row r="13" spans="1:8" ht="39.75" customHeight="1">
      <c r="A13" s="711" t="s">
        <v>295</v>
      </c>
      <c r="B13" s="708">
        <v>144</v>
      </c>
      <c r="C13" s="708">
        <v>144</v>
      </c>
      <c r="D13" s="709">
        <f t="shared" si="0"/>
        <v>288</v>
      </c>
      <c r="E13" s="708">
        <v>12228</v>
      </c>
      <c r="F13" s="708">
        <v>11975</v>
      </c>
      <c r="G13" s="709">
        <f t="shared" si="1"/>
        <v>24203</v>
      </c>
      <c r="H13" s="715" t="s">
        <v>202</v>
      </c>
    </row>
    <row r="14" spans="1:8" ht="39.75" customHeight="1">
      <c r="A14" s="712" t="s">
        <v>552</v>
      </c>
      <c r="B14" s="810">
        <v>197</v>
      </c>
      <c r="C14" s="810">
        <v>197</v>
      </c>
      <c r="D14" s="598">
        <f t="shared" si="0"/>
        <v>394</v>
      </c>
      <c r="E14" s="810">
        <v>22879</v>
      </c>
      <c r="F14" s="810">
        <v>20823</v>
      </c>
      <c r="G14" s="598">
        <f t="shared" si="1"/>
        <v>43702</v>
      </c>
      <c r="H14" s="811" t="s">
        <v>553</v>
      </c>
    </row>
    <row r="15" spans="1:8" ht="39.75" customHeight="1">
      <c r="A15" s="711" t="s">
        <v>554</v>
      </c>
      <c r="B15" s="708">
        <v>11</v>
      </c>
      <c r="C15" s="708">
        <v>11</v>
      </c>
      <c r="D15" s="709">
        <f t="shared" si="0"/>
        <v>22</v>
      </c>
      <c r="E15" s="708">
        <v>1251</v>
      </c>
      <c r="F15" s="708">
        <v>349</v>
      </c>
      <c r="G15" s="709">
        <f t="shared" si="1"/>
        <v>1600</v>
      </c>
      <c r="H15" s="715" t="s">
        <v>555</v>
      </c>
    </row>
    <row r="16" spans="1:8" ht="39.75" customHeight="1">
      <c r="A16" s="710" t="s">
        <v>556</v>
      </c>
      <c r="B16" s="705">
        <v>22</v>
      </c>
      <c r="C16" s="705">
        <v>22</v>
      </c>
      <c r="D16" s="706">
        <f t="shared" si="0"/>
        <v>44</v>
      </c>
      <c r="E16" s="705">
        <v>3027</v>
      </c>
      <c r="F16" s="705">
        <v>2092</v>
      </c>
      <c r="G16" s="706">
        <f t="shared" si="1"/>
        <v>5119</v>
      </c>
      <c r="H16" s="635" t="s">
        <v>577</v>
      </c>
    </row>
    <row r="17" spans="1:8" ht="39.75" customHeight="1">
      <c r="A17" s="711" t="s">
        <v>557</v>
      </c>
      <c r="B17" s="708">
        <v>141</v>
      </c>
      <c r="C17" s="708">
        <v>141</v>
      </c>
      <c r="D17" s="709">
        <f t="shared" si="0"/>
        <v>282</v>
      </c>
      <c r="E17" s="708">
        <v>18253</v>
      </c>
      <c r="F17" s="708">
        <v>17936</v>
      </c>
      <c r="G17" s="709">
        <f t="shared" si="1"/>
        <v>36189</v>
      </c>
      <c r="H17" s="715" t="s">
        <v>205</v>
      </c>
    </row>
    <row r="18" spans="1:8" s="204" customFormat="1" ht="39.75" customHeight="1">
      <c r="A18" s="710" t="s">
        <v>558</v>
      </c>
      <c r="B18" s="705">
        <v>67</v>
      </c>
      <c r="C18" s="705">
        <v>67</v>
      </c>
      <c r="D18" s="706">
        <f t="shared" si="0"/>
        <v>134</v>
      </c>
      <c r="E18" s="705">
        <v>6277</v>
      </c>
      <c r="F18" s="705">
        <v>5613</v>
      </c>
      <c r="G18" s="706">
        <f t="shared" si="1"/>
        <v>11890</v>
      </c>
      <c r="H18" s="635" t="s">
        <v>559</v>
      </c>
    </row>
    <row r="19" spans="1:8" ht="39.75" customHeight="1">
      <c r="A19" s="711" t="s">
        <v>296</v>
      </c>
      <c r="B19" s="708">
        <v>315</v>
      </c>
      <c r="C19" s="708">
        <v>315</v>
      </c>
      <c r="D19" s="709">
        <f t="shared" si="0"/>
        <v>630</v>
      </c>
      <c r="E19" s="708">
        <v>19416</v>
      </c>
      <c r="F19" s="708">
        <v>17058</v>
      </c>
      <c r="G19" s="709">
        <f t="shared" si="1"/>
        <v>36474</v>
      </c>
      <c r="H19" s="715" t="s">
        <v>264</v>
      </c>
    </row>
    <row r="20" spans="1:8" ht="39.75" customHeight="1">
      <c r="A20" s="710" t="s">
        <v>560</v>
      </c>
      <c r="B20" s="705">
        <v>491</v>
      </c>
      <c r="C20" s="705">
        <v>491</v>
      </c>
      <c r="D20" s="706">
        <f t="shared" si="0"/>
        <v>982</v>
      </c>
      <c r="E20" s="705">
        <v>95111</v>
      </c>
      <c r="F20" s="705">
        <v>89872</v>
      </c>
      <c r="G20" s="706">
        <f t="shared" si="1"/>
        <v>184983</v>
      </c>
      <c r="H20" s="635" t="s">
        <v>561</v>
      </c>
    </row>
    <row r="21" spans="1:8" ht="39.75" customHeight="1">
      <c r="A21" s="711" t="s">
        <v>562</v>
      </c>
      <c r="B21" s="708">
        <v>16</v>
      </c>
      <c r="C21" s="708">
        <v>16</v>
      </c>
      <c r="D21" s="709">
        <f t="shared" si="0"/>
        <v>32</v>
      </c>
      <c r="E21" s="708">
        <v>1200</v>
      </c>
      <c r="F21" s="708">
        <v>1277</v>
      </c>
      <c r="G21" s="709">
        <f t="shared" si="1"/>
        <v>2477</v>
      </c>
      <c r="H21" s="715" t="s">
        <v>580</v>
      </c>
    </row>
    <row r="22" spans="1:8" ht="39.75" customHeight="1">
      <c r="A22" s="710" t="s">
        <v>563</v>
      </c>
      <c r="B22" s="705">
        <v>27</v>
      </c>
      <c r="C22" s="705">
        <v>27</v>
      </c>
      <c r="D22" s="706">
        <f t="shared" si="0"/>
        <v>54</v>
      </c>
      <c r="E22" s="705">
        <v>4866</v>
      </c>
      <c r="F22" s="705">
        <v>1791</v>
      </c>
      <c r="G22" s="706">
        <f t="shared" si="1"/>
        <v>6657</v>
      </c>
      <c r="H22" s="635" t="s">
        <v>564</v>
      </c>
    </row>
    <row r="23" spans="1:8" ht="39.75" customHeight="1">
      <c r="A23" s="711" t="s">
        <v>565</v>
      </c>
      <c r="B23" s="708">
        <v>25</v>
      </c>
      <c r="C23" s="708">
        <v>25</v>
      </c>
      <c r="D23" s="709">
        <f t="shared" si="0"/>
        <v>50</v>
      </c>
      <c r="E23" s="708">
        <v>4804</v>
      </c>
      <c r="F23" s="708">
        <v>4987</v>
      </c>
      <c r="G23" s="709">
        <f t="shared" si="1"/>
        <v>9791</v>
      </c>
      <c r="H23" s="715" t="s">
        <v>292</v>
      </c>
    </row>
    <row r="24" spans="1:8" ht="39.75" customHeight="1">
      <c r="A24" s="710" t="s">
        <v>566</v>
      </c>
      <c r="B24" s="705">
        <v>40</v>
      </c>
      <c r="C24" s="705">
        <v>40</v>
      </c>
      <c r="D24" s="706">
        <f t="shared" si="0"/>
        <v>80</v>
      </c>
      <c r="E24" s="705">
        <v>5903</v>
      </c>
      <c r="F24" s="705">
        <v>5252</v>
      </c>
      <c r="G24" s="706">
        <f t="shared" si="1"/>
        <v>11155</v>
      </c>
      <c r="H24" s="635" t="s">
        <v>567</v>
      </c>
    </row>
    <row r="25" spans="1:8" ht="39.75" customHeight="1">
      <c r="A25" s="711" t="s">
        <v>568</v>
      </c>
      <c r="B25" s="708">
        <v>80</v>
      </c>
      <c r="C25" s="708">
        <v>80</v>
      </c>
      <c r="D25" s="709">
        <f t="shared" si="0"/>
        <v>160</v>
      </c>
      <c r="E25" s="708">
        <v>5575</v>
      </c>
      <c r="F25" s="708">
        <v>6814</v>
      </c>
      <c r="G25" s="709">
        <f t="shared" si="1"/>
        <v>12389</v>
      </c>
      <c r="H25" s="715" t="s">
        <v>265</v>
      </c>
    </row>
    <row r="26" spans="1:8" ht="39.75" customHeight="1">
      <c r="A26" s="710" t="s">
        <v>569</v>
      </c>
      <c r="B26" s="705">
        <v>420</v>
      </c>
      <c r="C26" s="705">
        <v>420</v>
      </c>
      <c r="D26" s="706">
        <f t="shared" si="0"/>
        <v>840</v>
      </c>
      <c r="E26" s="705">
        <v>48411</v>
      </c>
      <c r="F26" s="705">
        <v>47833</v>
      </c>
      <c r="G26" s="706">
        <f t="shared" si="1"/>
        <v>96244</v>
      </c>
      <c r="H26" s="635" t="s">
        <v>570</v>
      </c>
    </row>
    <row r="27" spans="1:8" ht="39.75" customHeight="1">
      <c r="A27" s="711" t="s">
        <v>571</v>
      </c>
      <c r="B27" s="708">
        <v>121</v>
      </c>
      <c r="C27" s="708">
        <v>121</v>
      </c>
      <c r="D27" s="709">
        <f t="shared" si="0"/>
        <v>242</v>
      </c>
      <c r="E27" s="708">
        <v>17253</v>
      </c>
      <c r="F27" s="708">
        <v>15508</v>
      </c>
      <c r="G27" s="709">
        <f t="shared" si="1"/>
        <v>32761</v>
      </c>
      <c r="H27" s="715" t="s">
        <v>572</v>
      </c>
    </row>
    <row r="28" spans="1:8" ht="39.75" customHeight="1">
      <c r="A28" s="713" t="s">
        <v>573</v>
      </c>
      <c r="B28" s="705">
        <v>12</v>
      </c>
      <c r="C28" s="705">
        <v>12</v>
      </c>
      <c r="D28" s="706">
        <f t="shared" si="0"/>
        <v>24</v>
      </c>
      <c r="E28" s="705">
        <v>712</v>
      </c>
      <c r="F28" s="705">
        <v>671</v>
      </c>
      <c r="G28" s="706">
        <f t="shared" si="1"/>
        <v>1383</v>
      </c>
      <c r="H28" s="635" t="s">
        <v>579</v>
      </c>
    </row>
    <row r="29" spans="1:8" ht="39.75" customHeight="1">
      <c r="A29" s="711" t="s">
        <v>505</v>
      </c>
      <c r="B29" s="708">
        <v>15</v>
      </c>
      <c r="C29" s="708">
        <v>15</v>
      </c>
      <c r="D29" s="709">
        <f t="shared" si="0"/>
        <v>30</v>
      </c>
      <c r="E29" s="708">
        <v>281</v>
      </c>
      <c r="F29" s="708">
        <v>297</v>
      </c>
      <c r="G29" s="709">
        <f t="shared" si="1"/>
        <v>578</v>
      </c>
      <c r="H29" s="715" t="s">
        <v>492</v>
      </c>
    </row>
    <row r="30" spans="1:8" ht="39.75" customHeight="1">
      <c r="A30" s="710" t="s">
        <v>574</v>
      </c>
      <c r="B30" s="705">
        <v>67</v>
      </c>
      <c r="C30" s="705">
        <v>67</v>
      </c>
      <c r="D30" s="706">
        <f t="shared" si="0"/>
        <v>134</v>
      </c>
      <c r="E30" s="705">
        <v>7141</v>
      </c>
      <c r="F30" s="705">
        <v>7181</v>
      </c>
      <c r="G30" s="706">
        <f t="shared" si="1"/>
        <v>14322</v>
      </c>
      <c r="H30" s="635" t="s">
        <v>578</v>
      </c>
    </row>
    <row r="31" spans="1:8" ht="39.75" customHeight="1">
      <c r="A31" s="711" t="s">
        <v>262</v>
      </c>
      <c r="B31" s="708">
        <v>101</v>
      </c>
      <c r="C31" s="708">
        <v>100</v>
      </c>
      <c r="D31" s="709">
        <f t="shared" si="0"/>
        <v>201</v>
      </c>
      <c r="E31" s="708">
        <v>12265</v>
      </c>
      <c r="F31" s="708">
        <v>12763</v>
      </c>
      <c r="G31" s="709">
        <f t="shared" si="1"/>
        <v>25028</v>
      </c>
      <c r="H31" s="715" t="s">
        <v>506</v>
      </c>
    </row>
    <row r="32" spans="1:8" ht="39.75" customHeight="1">
      <c r="A32" s="710" t="s">
        <v>496</v>
      </c>
      <c r="B32" s="705">
        <v>70</v>
      </c>
      <c r="C32" s="705">
        <v>70</v>
      </c>
      <c r="D32" s="706">
        <f t="shared" si="0"/>
        <v>140</v>
      </c>
      <c r="E32" s="705">
        <v>7853</v>
      </c>
      <c r="F32" s="705">
        <v>5754</v>
      </c>
      <c r="G32" s="706">
        <f t="shared" si="1"/>
        <v>13607</v>
      </c>
      <c r="H32" s="635" t="s">
        <v>476</v>
      </c>
    </row>
    <row r="33" spans="1:8" ht="39.75" customHeight="1" thickBot="1">
      <c r="A33" s="717" t="s">
        <v>575</v>
      </c>
      <c r="B33" s="718">
        <v>102</v>
      </c>
      <c r="C33" s="718">
        <v>102</v>
      </c>
      <c r="D33" s="719">
        <f t="shared" si="0"/>
        <v>204</v>
      </c>
      <c r="E33" s="718">
        <v>12085</v>
      </c>
      <c r="F33" s="718">
        <v>7069</v>
      </c>
      <c r="G33" s="719">
        <f t="shared" si="1"/>
        <v>19154</v>
      </c>
      <c r="H33" s="720" t="s">
        <v>576</v>
      </c>
    </row>
    <row r="34" spans="1:8" ht="39.75" customHeight="1" thickBot="1" thickTop="1">
      <c r="A34" s="714" t="s">
        <v>13</v>
      </c>
      <c r="B34" s="707">
        <f>SUM(B8:B33)</f>
        <v>4221</v>
      </c>
      <c r="C34" s="707">
        <f>SUM(C8:C33)</f>
        <v>4227</v>
      </c>
      <c r="D34" s="707">
        <f>SUM(D8:D33)</f>
        <v>8448</v>
      </c>
      <c r="E34" s="707">
        <f>SUM(E8:E33)</f>
        <v>454491</v>
      </c>
      <c r="F34" s="707">
        <f>SUM(F8:F33)</f>
        <v>430773</v>
      </c>
      <c r="G34" s="707">
        <v>885264</v>
      </c>
      <c r="H34" s="716" t="s">
        <v>61</v>
      </c>
    </row>
    <row r="35" spans="1:8" ht="29.25" customHeight="1" thickTop="1">
      <c r="A35" s="1043" t="s">
        <v>209</v>
      </c>
      <c r="B35" s="1043"/>
      <c r="C35" s="809"/>
      <c r="D35" s="203"/>
      <c r="E35" s="390"/>
      <c r="F35" s="824" t="s">
        <v>300</v>
      </c>
      <c r="G35" s="824"/>
      <c r="H35" s="824"/>
    </row>
    <row r="36" spans="5:7" ht="14.25">
      <c r="E36" s="389"/>
      <c r="F36" s="389"/>
      <c r="G36" s="389"/>
    </row>
  </sheetData>
  <sheetProtection/>
  <mergeCells count="14">
    <mergeCell ref="F35:H35"/>
    <mergeCell ref="A35:B35"/>
    <mergeCell ref="A1:H1"/>
    <mergeCell ref="A2:H2"/>
    <mergeCell ref="H4:H7"/>
    <mergeCell ref="A4:A7"/>
    <mergeCell ref="G4:G5"/>
    <mergeCell ref="G6:G7"/>
    <mergeCell ref="D6:D7"/>
    <mergeCell ref="D4:D5"/>
    <mergeCell ref="B5:C5"/>
    <mergeCell ref="B4:C4"/>
    <mergeCell ref="E5:F5"/>
    <mergeCell ref="E4:F4"/>
  </mergeCells>
  <printOptions horizontalCentered="1" verticalCentered="1"/>
  <pageMargins left="0.236220472440945" right="0.275590551181102" top="0.748031496062992" bottom="0.748031496062992" header="0.31496062992126" footer="0.31496062992126"/>
  <pageSetup horizontalDpi="600" verticalDpi="600" orientation="portrait" paperSize="9" scale="45" r:id="rId1"/>
  <headerFooter>
    <oddFooter>&amp;C56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B4:I14"/>
  <sheetViews>
    <sheetView zoomScalePageLayoutView="0" workbookViewId="0" topLeftCell="A1">
      <selection activeCell="A1" sqref="A1"/>
    </sheetView>
  </sheetViews>
  <sheetFormatPr defaultColWidth="9.140625" defaultRowHeight="15"/>
  <sheetData>
    <row r="4" spans="2:8" ht="23.25">
      <c r="B4" s="149" t="s">
        <v>25</v>
      </c>
      <c r="C4" s="149"/>
      <c r="D4" s="149"/>
      <c r="E4" s="149"/>
      <c r="F4" s="149"/>
      <c r="G4" s="149"/>
      <c r="H4" s="149"/>
    </row>
    <row r="5" spans="2:8" ht="20.25">
      <c r="B5" s="35" t="s">
        <v>27</v>
      </c>
      <c r="C5" s="35"/>
      <c r="D5" s="35"/>
      <c r="E5" s="35"/>
      <c r="F5" s="35"/>
      <c r="G5" s="35"/>
      <c r="H5" s="35"/>
    </row>
    <row r="8" spans="3:9" ht="108">
      <c r="C8" s="150" t="s">
        <v>1</v>
      </c>
      <c r="D8" s="152" t="s">
        <v>2</v>
      </c>
      <c r="E8" s="154" t="s">
        <v>3</v>
      </c>
      <c r="F8" s="156" t="s">
        <v>4</v>
      </c>
      <c r="G8" s="157"/>
      <c r="H8" s="158" t="s">
        <v>5</v>
      </c>
      <c r="I8" s="159"/>
    </row>
    <row r="9" spans="3:9" ht="18">
      <c r="C9" s="151"/>
      <c r="D9" s="153"/>
      <c r="E9" s="155"/>
      <c r="F9" s="19" t="s">
        <v>6</v>
      </c>
      <c r="G9" s="20" t="s">
        <v>7</v>
      </c>
      <c r="H9" s="21" t="s">
        <v>8</v>
      </c>
      <c r="I9" s="22" t="s">
        <v>9</v>
      </c>
    </row>
    <row r="10" spans="3:9" ht="108">
      <c r="C10" s="24">
        <v>1</v>
      </c>
      <c r="D10" s="31" t="s">
        <v>10</v>
      </c>
      <c r="E10" s="1"/>
      <c r="F10" s="2"/>
      <c r="G10" s="3"/>
      <c r="H10" s="4"/>
      <c r="I10" s="3"/>
    </row>
    <row r="11" spans="3:9" ht="18">
      <c r="C11" s="25">
        <v>2</v>
      </c>
      <c r="D11" s="23" t="s">
        <v>12</v>
      </c>
      <c r="E11" s="5"/>
      <c r="F11" s="6"/>
      <c r="G11" s="7"/>
      <c r="H11" s="8"/>
      <c r="I11" s="7"/>
    </row>
    <row r="12" spans="3:9" ht="18">
      <c r="C12" s="27">
        <v>3</v>
      </c>
      <c r="D12" s="32" t="s">
        <v>11</v>
      </c>
      <c r="E12" s="28"/>
      <c r="F12" s="17"/>
      <c r="G12" s="18"/>
      <c r="H12" s="29"/>
      <c r="I12" s="18"/>
    </row>
    <row r="13" spans="3:9" ht="18">
      <c r="C13" s="26">
        <v>4</v>
      </c>
      <c r="D13" s="30" t="s">
        <v>26</v>
      </c>
      <c r="E13" s="9"/>
      <c r="F13" s="10"/>
      <c r="G13" s="11"/>
      <c r="H13" s="12"/>
      <c r="I13" s="11"/>
    </row>
    <row r="14" spans="3:9" ht="18">
      <c r="C14" s="33" t="s">
        <v>13</v>
      </c>
      <c r="D14" s="34"/>
      <c r="E14" s="13"/>
      <c r="F14" s="14"/>
      <c r="G14" s="15"/>
      <c r="H14" s="16"/>
      <c r="I14" s="1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K24"/>
  <sheetViews>
    <sheetView rightToLeft="1" view="pageBreakPreview" zoomScale="60" zoomScalePageLayoutView="0" workbookViewId="0" topLeftCell="A1">
      <selection activeCell="F9" sqref="F9"/>
    </sheetView>
  </sheetViews>
  <sheetFormatPr defaultColWidth="9.140625" defaultRowHeight="15"/>
  <cols>
    <col min="1" max="1" width="36.8515625" style="0" customWidth="1"/>
    <col min="2" max="2" width="30.28125" style="0" customWidth="1"/>
    <col min="3" max="3" width="20.57421875" style="0" customWidth="1"/>
    <col min="4" max="4" width="22.57421875" style="0" customWidth="1"/>
    <col min="5" max="5" width="21.140625" style="0" customWidth="1"/>
    <col min="6" max="6" width="27.28125" style="0" customWidth="1"/>
    <col min="7" max="7" width="81.140625" style="0" customWidth="1"/>
  </cols>
  <sheetData>
    <row r="1" spans="1:7" ht="25.5" customHeight="1">
      <c r="A1" s="859" t="s">
        <v>354</v>
      </c>
      <c r="B1" s="859"/>
      <c r="C1" s="859"/>
      <c r="D1" s="859"/>
      <c r="E1" s="859"/>
      <c r="F1" s="859"/>
      <c r="G1" s="859"/>
    </row>
    <row r="2" spans="1:7" ht="23.25" customHeight="1">
      <c r="A2" s="860" t="s">
        <v>355</v>
      </c>
      <c r="B2" s="860"/>
      <c r="C2" s="860"/>
      <c r="D2" s="860"/>
      <c r="E2" s="860"/>
      <c r="F2" s="860"/>
      <c r="G2" s="860"/>
    </row>
    <row r="3" spans="1:7" ht="19.5" customHeight="1" thickBot="1">
      <c r="A3" s="410" t="s">
        <v>85</v>
      </c>
      <c r="B3" s="307"/>
      <c r="C3" s="307"/>
      <c r="D3" s="306"/>
      <c r="E3" s="306"/>
      <c r="F3" s="306"/>
      <c r="G3" s="308" t="s">
        <v>86</v>
      </c>
    </row>
    <row r="4" spans="1:7" ht="44.25" customHeight="1" thickTop="1">
      <c r="A4" s="841" t="s">
        <v>0</v>
      </c>
      <c r="B4" s="319"/>
      <c r="C4" s="320" t="s">
        <v>111</v>
      </c>
      <c r="D4" s="436" t="s">
        <v>351</v>
      </c>
      <c r="E4" s="436" t="s">
        <v>601</v>
      </c>
      <c r="F4" s="309" t="s">
        <v>390</v>
      </c>
      <c r="G4" s="839" t="s">
        <v>80</v>
      </c>
    </row>
    <row r="5" spans="1:7" ht="89.25" customHeight="1">
      <c r="A5" s="861"/>
      <c r="B5" s="319"/>
      <c r="C5" s="321" t="s">
        <v>112</v>
      </c>
      <c r="D5" s="419" t="s">
        <v>352</v>
      </c>
      <c r="E5" s="333" t="s">
        <v>627</v>
      </c>
      <c r="F5" s="322" t="s">
        <v>628</v>
      </c>
      <c r="G5" s="862"/>
    </row>
    <row r="6" spans="1:7" ht="43.5" customHeight="1">
      <c r="A6" s="863" t="s">
        <v>244</v>
      </c>
      <c r="B6" s="863"/>
      <c r="C6" s="864" t="s">
        <v>220</v>
      </c>
      <c r="D6" s="315">
        <v>43367</v>
      </c>
      <c r="E6" s="315">
        <v>45556</v>
      </c>
      <c r="F6" s="455">
        <v>5</v>
      </c>
      <c r="G6" s="369" t="s">
        <v>245</v>
      </c>
    </row>
    <row r="7" spans="1:7" ht="42.75" customHeight="1">
      <c r="A7" s="863" t="s">
        <v>246</v>
      </c>
      <c r="B7" s="863"/>
      <c r="C7" s="848"/>
      <c r="D7" s="315">
        <v>21702</v>
      </c>
      <c r="E7" s="315">
        <v>22771</v>
      </c>
      <c r="F7" s="455">
        <v>4.9</v>
      </c>
      <c r="G7" s="369" t="s">
        <v>247</v>
      </c>
    </row>
    <row r="8" spans="1:7" ht="45" customHeight="1" thickBot="1">
      <c r="A8" s="858" t="s">
        <v>248</v>
      </c>
      <c r="B8" s="858"/>
      <c r="C8" s="849"/>
      <c r="D8" s="348">
        <v>21665</v>
      </c>
      <c r="E8" s="348">
        <v>22785</v>
      </c>
      <c r="F8" s="409">
        <v>5.2</v>
      </c>
      <c r="G8" s="370" t="s">
        <v>249</v>
      </c>
    </row>
    <row r="9" spans="1:7" ht="45.75" customHeight="1">
      <c r="A9" s="874" t="s">
        <v>278</v>
      </c>
      <c r="B9" s="874"/>
      <c r="C9" s="855" t="s">
        <v>222</v>
      </c>
      <c r="D9" s="448">
        <v>1700591</v>
      </c>
      <c r="E9" s="448">
        <v>4215398</v>
      </c>
      <c r="F9" s="406">
        <v>147.9</v>
      </c>
      <c r="G9" s="373" t="s">
        <v>250</v>
      </c>
    </row>
    <row r="10" spans="1:7" ht="40.5" customHeight="1">
      <c r="A10" s="875" t="s">
        <v>279</v>
      </c>
      <c r="B10" s="875"/>
      <c r="C10" s="856"/>
      <c r="D10" s="395">
        <v>865233</v>
      </c>
      <c r="E10" s="395">
        <v>2143120</v>
      </c>
      <c r="F10" s="318">
        <v>147.7</v>
      </c>
      <c r="G10" s="371" t="s">
        <v>251</v>
      </c>
    </row>
    <row r="11" spans="1:7" ht="45" customHeight="1" thickBot="1">
      <c r="A11" s="872" t="s">
        <v>280</v>
      </c>
      <c r="B11" s="872"/>
      <c r="C11" s="857"/>
      <c r="D11" s="449">
        <v>835358</v>
      </c>
      <c r="E11" s="449">
        <v>2072278</v>
      </c>
      <c r="F11" s="456">
        <v>148.1</v>
      </c>
      <c r="G11" s="372" t="s">
        <v>252</v>
      </c>
    </row>
    <row r="12" spans="1:7" ht="56.25" customHeight="1">
      <c r="A12" s="877" t="s">
        <v>253</v>
      </c>
      <c r="B12" s="877"/>
      <c r="C12" s="847" t="s">
        <v>130</v>
      </c>
      <c r="D12" s="450" t="s">
        <v>358</v>
      </c>
      <c r="E12" s="450" t="s">
        <v>606</v>
      </c>
      <c r="F12" s="457">
        <v>-75.4</v>
      </c>
      <c r="G12" s="375" t="s">
        <v>254</v>
      </c>
    </row>
    <row r="13" spans="1:7" ht="54.75" customHeight="1">
      <c r="A13" s="863" t="s">
        <v>255</v>
      </c>
      <c r="B13" s="863"/>
      <c r="C13" s="848"/>
      <c r="D13" s="451">
        <v>35406</v>
      </c>
      <c r="E13" s="451">
        <v>8701</v>
      </c>
      <c r="F13" s="458">
        <v>-75.4</v>
      </c>
      <c r="G13" s="369" t="s">
        <v>256</v>
      </c>
    </row>
    <row r="14" spans="1:7" ht="42" customHeight="1">
      <c r="A14" s="863" t="s">
        <v>257</v>
      </c>
      <c r="B14" s="863"/>
      <c r="C14" s="848"/>
      <c r="D14" s="451" t="s">
        <v>359</v>
      </c>
      <c r="E14" s="451">
        <v>8367</v>
      </c>
      <c r="F14" s="455">
        <v>-75</v>
      </c>
      <c r="G14" s="369" t="s">
        <v>258</v>
      </c>
    </row>
    <row r="15" spans="1:7" ht="41.25" customHeight="1">
      <c r="A15" s="863" t="s">
        <v>259</v>
      </c>
      <c r="B15" s="863"/>
      <c r="C15" s="848"/>
      <c r="D15" s="451" t="s">
        <v>361</v>
      </c>
      <c r="E15" s="451">
        <v>334</v>
      </c>
      <c r="F15" s="455">
        <v>-83.3</v>
      </c>
      <c r="G15" s="369" t="s">
        <v>260</v>
      </c>
    </row>
    <row r="16" spans="1:7" ht="41.25" customHeight="1" thickBot="1">
      <c r="A16" s="873" t="s">
        <v>285</v>
      </c>
      <c r="B16" s="873"/>
      <c r="C16" s="876"/>
      <c r="D16" s="325" t="s">
        <v>362</v>
      </c>
      <c r="E16" s="325">
        <v>19</v>
      </c>
      <c r="F16" s="327">
        <v>46.2</v>
      </c>
      <c r="G16" s="374" t="s">
        <v>286</v>
      </c>
    </row>
    <row r="17" spans="1:7" ht="25.5" customHeight="1" thickTop="1">
      <c r="A17" s="846" t="s">
        <v>224</v>
      </c>
      <c r="B17" s="846"/>
      <c r="C17" s="846"/>
      <c r="D17" s="385"/>
      <c r="E17" s="866" t="s">
        <v>223</v>
      </c>
      <c r="F17" s="866"/>
      <c r="G17" s="866"/>
    </row>
    <row r="18" spans="1:11" ht="19.5" customHeight="1">
      <c r="A18" s="870" t="s">
        <v>225</v>
      </c>
      <c r="B18" s="870"/>
      <c r="C18" s="383"/>
      <c r="D18" s="385"/>
      <c r="E18" s="385"/>
      <c r="F18" s="385"/>
      <c r="G18" s="382" t="s">
        <v>287</v>
      </c>
      <c r="H18" s="382"/>
      <c r="I18" s="382"/>
      <c r="J18" s="382"/>
      <c r="K18" s="382"/>
    </row>
    <row r="19" spans="1:11" ht="39.75" customHeight="1">
      <c r="A19" s="836" t="s">
        <v>343</v>
      </c>
      <c r="B19" s="836"/>
      <c r="C19" s="836"/>
      <c r="D19" s="836"/>
      <c r="E19" s="836"/>
      <c r="F19" s="871" t="s">
        <v>322</v>
      </c>
      <c r="G19" s="871"/>
      <c r="H19" s="225"/>
      <c r="I19" s="225"/>
      <c r="J19" s="225"/>
      <c r="K19" s="382"/>
    </row>
    <row r="20" spans="1:7" ht="39.75" customHeight="1">
      <c r="A20" s="846" t="s">
        <v>356</v>
      </c>
      <c r="B20" s="846"/>
      <c r="C20" s="846"/>
      <c r="D20" s="846"/>
      <c r="E20" s="866" t="s">
        <v>357</v>
      </c>
      <c r="F20" s="867"/>
      <c r="G20" s="867"/>
    </row>
    <row r="21" spans="1:7" ht="45.75" customHeight="1">
      <c r="A21" s="846" t="s">
        <v>360</v>
      </c>
      <c r="B21" s="868"/>
      <c r="C21" s="868"/>
      <c r="D21" s="868"/>
      <c r="E21" s="869" t="s">
        <v>363</v>
      </c>
      <c r="F21" s="869"/>
      <c r="G21" s="869"/>
    </row>
    <row r="22" spans="1:7" ht="53.25" customHeight="1">
      <c r="A22" s="846" t="s">
        <v>605</v>
      </c>
      <c r="B22" s="868"/>
      <c r="C22" s="868"/>
      <c r="D22" s="868"/>
      <c r="E22" s="869" t="s">
        <v>602</v>
      </c>
      <c r="F22" s="869"/>
      <c r="G22" s="869"/>
    </row>
    <row r="23" spans="1:7" ht="24.75" customHeight="1">
      <c r="A23" s="846" t="s">
        <v>465</v>
      </c>
      <c r="B23" s="846"/>
      <c r="C23" s="846"/>
      <c r="D23" s="228"/>
      <c r="E23" s="228"/>
      <c r="F23" s="878" t="s">
        <v>466</v>
      </c>
      <c r="G23" s="878"/>
    </row>
    <row r="24" spans="1:7" ht="32.25" customHeight="1">
      <c r="A24" s="324"/>
      <c r="B24" s="323"/>
      <c r="C24" s="228"/>
      <c r="D24" s="228"/>
      <c r="E24" s="228"/>
      <c r="F24" s="865"/>
      <c r="G24" s="865"/>
    </row>
  </sheetData>
  <sheetProtection/>
  <mergeCells count="32">
    <mergeCell ref="A23:C23"/>
    <mergeCell ref="A13:B13"/>
    <mergeCell ref="A14:B14"/>
    <mergeCell ref="E17:G17"/>
    <mergeCell ref="A17:C17"/>
    <mergeCell ref="F23:G23"/>
    <mergeCell ref="A11:B11"/>
    <mergeCell ref="A16:B16"/>
    <mergeCell ref="A15:B15"/>
    <mergeCell ref="C9:C11"/>
    <mergeCell ref="A9:B9"/>
    <mergeCell ref="A10:B10"/>
    <mergeCell ref="C12:C16"/>
    <mergeCell ref="A12:B12"/>
    <mergeCell ref="F24:G24"/>
    <mergeCell ref="E20:G20"/>
    <mergeCell ref="A21:D21"/>
    <mergeCell ref="E21:G21"/>
    <mergeCell ref="A18:B18"/>
    <mergeCell ref="A20:D20"/>
    <mergeCell ref="F19:G19"/>
    <mergeCell ref="A19:E19"/>
    <mergeCell ref="A22:D22"/>
    <mergeCell ref="E22:G22"/>
    <mergeCell ref="A8:B8"/>
    <mergeCell ref="A1:G1"/>
    <mergeCell ref="A2:G2"/>
    <mergeCell ref="A4:A5"/>
    <mergeCell ref="G4:G5"/>
    <mergeCell ref="A6:B6"/>
    <mergeCell ref="A7:B7"/>
    <mergeCell ref="C6:C8"/>
  </mergeCells>
  <printOptions horizontalCentered="1" verticalCentered="1"/>
  <pageMargins left="0.236220472440945" right="0.551181102362205" top="0.55" bottom="0.28" header="0.31496062992126" footer="0.31496062992126"/>
  <pageSetup horizontalDpi="600" verticalDpi="600" orientation="landscape" paperSize="9" scale="50" r:id="rId1"/>
  <headerFooter>
    <oddFooter>&amp;C14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rightToLeft="1" view="pageBreakPreview" zoomScale="60" zoomScalePageLayoutView="0" workbookViewId="0" topLeftCell="A1">
      <selection activeCell="O15" sqref="O15"/>
    </sheetView>
  </sheetViews>
  <sheetFormatPr defaultColWidth="9.140625" defaultRowHeight="15"/>
  <cols>
    <col min="1" max="1" width="19.421875" style="0" customWidth="1"/>
    <col min="2" max="2" width="26.140625" style="0" customWidth="1"/>
    <col min="3" max="3" width="21.421875" style="0" customWidth="1"/>
    <col min="4" max="4" width="27.421875" style="0" customWidth="1"/>
    <col min="5" max="5" width="20.421875" style="0" customWidth="1"/>
  </cols>
  <sheetData>
    <row r="1" spans="1:5" ht="21" customHeight="1">
      <c r="A1" s="828" t="s">
        <v>625</v>
      </c>
      <c r="B1" s="828"/>
      <c r="C1" s="828"/>
      <c r="D1" s="828"/>
      <c r="E1" s="828"/>
    </row>
    <row r="2" spans="1:5" ht="34.5" customHeight="1">
      <c r="A2" s="829" t="s">
        <v>626</v>
      </c>
      <c r="B2" s="829"/>
      <c r="C2" s="829"/>
      <c r="D2" s="829"/>
      <c r="E2" s="829"/>
    </row>
    <row r="3" spans="1:5" ht="18" customHeight="1" thickBot="1">
      <c r="A3" s="575" t="s">
        <v>158</v>
      </c>
      <c r="B3" s="576"/>
      <c r="C3" s="576"/>
      <c r="D3" s="576"/>
      <c r="E3" s="560" t="s">
        <v>159</v>
      </c>
    </row>
    <row r="4" spans="1:5" ht="24.75" customHeight="1">
      <c r="A4" s="1070" t="s">
        <v>20</v>
      </c>
      <c r="B4" s="439" t="s">
        <v>304</v>
      </c>
      <c r="C4" s="439" t="s">
        <v>305</v>
      </c>
      <c r="D4" s="440" t="s">
        <v>44</v>
      </c>
      <c r="E4" s="1069" t="s">
        <v>34</v>
      </c>
    </row>
    <row r="5" spans="1:5" ht="36" customHeight="1" thickBot="1">
      <c r="A5" s="1048"/>
      <c r="B5" s="441" t="s">
        <v>306</v>
      </c>
      <c r="C5" s="441" t="s">
        <v>307</v>
      </c>
      <c r="D5" s="442" t="s">
        <v>61</v>
      </c>
      <c r="E5" s="1049"/>
    </row>
    <row r="6" spans="1:5" ht="34.5" customHeight="1">
      <c r="A6" s="412" t="s">
        <v>14</v>
      </c>
      <c r="B6" s="50">
        <v>8208</v>
      </c>
      <c r="C6" s="50">
        <v>2410</v>
      </c>
      <c r="D6" s="418">
        <f aca="true" t="shared" si="0" ref="D6:D18">SUM(B6:C6)</f>
        <v>10618</v>
      </c>
      <c r="E6" s="199" t="s">
        <v>49</v>
      </c>
    </row>
    <row r="7" spans="1:5" ht="34.5" customHeight="1">
      <c r="A7" s="271" t="s">
        <v>15</v>
      </c>
      <c r="B7" s="621">
        <v>7407</v>
      </c>
      <c r="C7" s="621">
        <v>1798</v>
      </c>
      <c r="D7" s="282">
        <f t="shared" si="0"/>
        <v>9205</v>
      </c>
      <c r="E7" s="285" t="s">
        <v>50</v>
      </c>
    </row>
    <row r="8" spans="1:5" ht="34.5" customHeight="1">
      <c r="A8" s="48" t="s">
        <v>39</v>
      </c>
      <c r="B8" s="50">
        <v>8485</v>
      </c>
      <c r="C8" s="301">
        <v>1968</v>
      </c>
      <c r="D8" s="301">
        <f t="shared" si="0"/>
        <v>10453</v>
      </c>
      <c r="E8" s="200" t="s">
        <v>74</v>
      </c>
    </row>
    <row r="9" spans="1:5" ht="34.5" customHeight="1">
      <c r="A9" s="271" t="s">
        <v>16</v>
      </c>
      <c r="B9" s="621">
        <v>8017</v>
      </c>
      <c r="C9" s="300">
        <v>2284</v>
      </c>
      <c r="D9" s="300">
        <f t="shared" si="0"/>
        <v>10301</v>
      </c>
      <c r="E9" s="285" t="s">
        <v>52</v>
      </c>
    </row>
    <row r="10" spans="1:5" ht="34.5" customHeight="1">
      <c r="A10" s="48" t="s">
        <v>40</v>
      </c>
      <c r="B10" s="50">
        <v>7943</v>
      </c>
      <c r="C10" s="298">
        <v>1999</v>
      </c>
      <c r="D10" s="418">
        <f t="shared" si="0"/>
        <v>9942</v>
      </c>
      <c r="E10" s="200" t="s">
        <v>53</v>
      </c>
    </row>
    <row r="11" spans="1:5" ht="34.5" customHeight="1">
      <c r="A11" s="271" t="s">
        <v>17</v>
      </c>
      <c r="B11" s="621">
        <v>8151</v>
      </c>
      <c r="C11" s="437">
        <v>1783</v>
      </c>
      <c r="D11" s="300">
        <f t="shared" si="0"/>
        <v>9934</v>
      </c>
      <c r="E11" s="285" t="s">
        <v>54</v>
      </c>
    </row>
    <row r="12" spans="1:5" ht="34.5" customHeight="1">
      <c r="A12" s="48" t="s">
        <v>18</v>
      </c>
      <c r="B12" s="50">
        <v>9104</v>
      </c>
      <c r="C12" s="298">
        <v>2113</v>
      </c>
      <c r="D12" s="301">
        <f t="shared" si="0"/>
        <v>11217</v>
      </c>
      <c r="E12" s="200" t="s">
        <v>55</v>
      </c>
    </row>
    <row r="13" spans="1:5" ht="34.5" customHeight="1">
      <c r="A13" s="271" t="s">
        <v>36</v>
      </c>
      <c r="B13" s="621">
        <v>10431</v>
      </c>
      <c r="C13" s="437">
        <v>2241</v>
      </c>
      <c r="D13" s="300">
        <f t="shared" si="0"/>
        <v>12672</v>
      </c>
      <c r="E13" s="285" t="s">
        <v>56</v>
      </c>
    </row>
    <row r="14" spans="1:5" ht="34.5" customHeight="1">
      <c r="A14" s="48" t="s">
        <v>41</v>
      </c>
      <c r="B14" s="50">
        <v>10269</v>
      </c>
      <c r="C14" s="418">
        <v>2509</v>
      </c>
      <c r="D14" s="301">
        <f t="shared" si="0"/>
        <v>12778</v>
      </c>
      <c r="E14" s="200" t="s">
        <v>57</v>
      </c>
    </row>
    <row r="15" spans="1:5" ht="34.5" customHeight="1">
      <c r="A15" s="271" t="s">
        <v>42</v>
      </c>
      <c r="B15" s="621">
        <v>10632</v>
      </c>
      <c r="C15" s="437">
        <v>2271</v>
      </c>
      <c r="D15" s="300">
        <f t="shared" si="0"/>
        <v>12903</v>
      </c>
      <c r="E15" s="285" t="s">
        <v>58</v>
      </c>
    </row>
    <row r="16" spans="1:5" ht="34.5" customHeight="1">
      <c r="A16" s="48" t="s">
        <v>19</v>
      </c>
      <c r="B16" s="50">
        <v>10888</v>
      </c>
      <c r="C16" s="418">
        <v>2104</v>
      </c>
      <c r="D16" s="418">
        <f t="shared" si="0"/>
        <v>12992</v>
      </c>
      <c r="E16" s="200" t="s">
        <v>59</v>
      </c>
    </row>
    <row r="17" spans="1:7" ht="34.5" customHeight="1" thickBot="1">
      <c r="A17" s="563" t="s">
        <v>43</v>
      </c>
      <c r="B17" s="620">
        <v>12727</v>
      </c>
      <c r="C17" s="739">
        <v>2207</v>
      </c>
      <c r="D17" s="740">
        <f t="shared" si="0"/>
        <v>14934</v>
      </c>
      <c r="E17" s="579" t="s">
        <v>60</v>
      </c>
      <c r="F17" s="201"/>
      <c r="G17" s="201"/>
    </row>
    <row r="18" spans="1:7" s="179" customFormat="1" ht="32.25" customHeight="1" thickBot="1" thickTop="1">
      <c r="A18" s="577" t="s">
        <v>13</v>
      </c>
      <c r="B18" s="741">
        <f>SUM(B6:B17)</f>
        <v>112262</v>
      </c>
      <c r="C18" s="742">
        <f>SUM(C6:C17)</f>
        <v>25687</v>
      </c>
      <c r="D18" s="742">
        <f t="shared" si="0"/>
        <v>137949</v>
      </c>
      <c r="E18" s="578" t="s">
        <v>61</v>
      </c>
      <c r="F18" s="201"/>
      <c r="G18" s="201"/>
    </row>
    <row r="19" ht="15.75" thickTop="1"/>
  </sheetData>
  <sheetProtection/>
  <mergeCells count="4">
    <mergeCell ref="A1:E1"/>
    <mergeCell ref="A2:E2"/>
    <mergeCell ref="A4:A5"/>
    <mergeCell ref="E4:E5"/>
  </mergeCells>
  <printOptions horizontalCentered="1" verticalCentered="1"/>
  <pageMargins left="0.7" right="0.7" top="0.45" bottom="0.75" header="0.3" footer="0.3"/>
  <pageSetup horizontalDpi="600" verticalDpi="600" orientation="portrait" scale="70" r:id="rId1"/>
  <headerFooter>
    <oddFooter>&amp;C&amp;"-,غامق"&amp;14 57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L30"/>
  <sheetViews>
    <sheetView rightToLeft="1" view="pageBreakPreview" zoomScale="60" zoomScalePageLayoutView="0" workbookViewId="0" topLeftCell="A1">
      <selection activeCell="A23" sqref="A23:F23"/>
    </sheetView>
  </sheetViews>
  <sheetFormatPr defaultColWidth="9.140625" defaultRowHeight="15"/>
  <cols>
    <col min="1" max="1" width="25.7109375" style="0" customWidth="1"/>
    <col min="2" max="2" width="44.7109375" style="0" customWidth="1"/>
    <col min="3" max="3" width="18.421875" style="0" customWidth="1"/>
    <col min="4" max="4" width="38.421875" style="0" customWidth="1"/>
    <col min="5" max="5" width="31.140625" style="0" customWidth="1"/>
    <col min="6" max="6" width="35.8515625" style="0" customWidth="1"/>
  </cols>
  <sheetData>
    <row r="1" spans="1:6" ht="36" customHeight="1">
      <c r="A1" s="932" t="s">
        <v>415</v>
      </c>
      <c r="B1" s="932"/>
      <c r="C1" s="932"/>
      <c r="D1" s="932"/>
      <c r="E1" s="932"/>
      <c r="F1" s="932"/>
    </row>
    <row r="2" spans="1:6" ht="36.75" customHeight="1">
      <c r="A2" s="1058" t="s">
        <v>416</v>
      </c>
      <c r="B2" s="1058"/>
      <c r="C2" s="1058"/>
      <c r="D2" s="1058"/>
      <c r="E2" s="1058"/>
      <c r="F2" s="1058"/>
    </row>
    <row r="3" spans="1:6" ht="31.5" customHeight="1" thickBot="1">
      <c r="A3" s="581" t="s">
        <v>161</v>
      </c>
      <c r="B3" s="582"/>
      <c r="C3" s="582"/>
      <c r="D3" s="582"/>
      <c r="E3" s="582"/>
      <c r="F3" s="531" t="s">
        <v>162</v>
      </c>
    </row>
    <row r="4" spans="1:12" ht="30" customHeight="1" thickBot="1">
      <c r="A4" s="1051" t="s">
        <v>147</v>
      </c>
      <c r="B4" s="1053" t="s">
        <v>148</v>
      </c>
      <c r="C4" s="1053"/>
      <c r="D4" s="1053"/>
      <c r="E4" s="589" t="s">
        <v>149</v>
      </c>
      <c r="F4" s="1059" t="s">
        <v>150</v>
      </c>
      <c r="I4" s="205"/>
      <c r="J4" s="216"/>
      <c r="K4" s="205"/>
      <c r="L4" s="205"/>
    </row>
    <row r="5" spans="1:12" ht="54" customHeight="1" thickBot="1">
      <c r="A5" s="1052"/>
      <c r="B5" s="296" t="s">
        <v>151</v>
      </c>
      <c r="C5" s="296" t="s">
        <v>152</v>
      </c>
      <c r="D5" s="296" t="s">
        <v>153</v>
      </c>
      <c r="E5" s="296" t="s">
        <v>61</v>
      </c>
      <c r="F5" s="1060"/>
      <c r="H5" s="206"/>
      <c r="I5" s="215"/>
      <c r="J5" s="215"/>
      <c r="K5" s="215"/>
      <c r="L5" s="215"/>
    </row>
    <row r="6" spans="1:12" ht="34.5" customHeight="1" thickBot="1">
      <c r="A6" s="206" t="s">
        <v>154</v>
      </c>
      <c r="B6" s="433">
        <v>129</v>
      </c>
      <c r="C6" s="433">
        <v>555</v>
      </c>
      <c r="D6" s="433">
        <v>285</v>
      </c>
      <c r="E6" s="433">
        <f>SUM(B6:D6)</f>
        <v>969</v>
      </c>
      <c r="F6" s="207" t="s">
        <v>155</v>
      </c>
      <c r="H6" s="208"/>
      <c r="I6" s="214"/>
      <c r="J6" s="214"/>
      <c r="K6" s="214"/>
      <c r="L6" s="214"/>
    </row>
    <row r="7" spans="1:6" ht="34.5" customHeight="1" thickBot="1">
      <c r="A7" s="585" t="s">
        <v>156</v>
      </c>
      <c r="B7" s="743">
        <v>59</v>
      </c>
      <c r="C7" s="743">
        <v>96</v>
      </c>
      <c r="D7" s="743">
        <v>215</v>
      </c>
      <c r="E7" s="743">
        <f>SUM(B7:D7)</f>
        <v>370</v>
      </c>
      <c r="F7" s="586" t="s">
        <v>157</v>
      </c>
    </row>
    <row r="8" spans="1:6" ht="34.5" customHeight="1" thickBot="1" thickTop="1">
      <c r="A8" s="587" t="s">
        <v>13</v>
      </c>
      <c r="B8" s="588">
        <f>SUM(B6:B7)</f>
        <v>188</v>
      </c>
      <c r="C8" s="588">
        <f>SUM(C6:C7)</f>
        <v>651</v>
      </c>
      <c r="D8" s="588">
        <f>SUM(D6:D7)</f>
        <v>500</v>
      </c>
      <c r="E8" s="588">
        <f>SUM(B8:D8)</f>
        <v>1339</v>
      </c>
      <c r="F8" s="584" t="s">
        <v>61</v>
      </c>
    </row>
    <row r="9" spans="1:7" ht="33.75" customHeight="1" thickTop="1">
      <c r="A9" s="1013" t="s">
        <v>209</v>
      </c>
      <c r="B9" s="1013"/>
      <c r="C9" s="126"/>
      <c r="D9" s="126"/>
      <c r="E9" s="1015" t="s">
        <v>300</v>
      </c>
      <c r="F9" s="1015"/>
      <c r="G9" s="225"/>
    </row>
    <row r="10" spans="1:7" ht="33.75" customHeight="1">
      <c r="A10" s="267"/>
      <c r="B10" s="267"/>
      <c r="C10" s="126"/>
      <c r="D10" s="126"/>
      <c r="E10" s="268"/>
      <c r="F10" s="268"/>
      <c r="G10" s="225"/>
    </row>
    <row r="11" spans="1:6" ht="33" customHeight="1">
      <c r="A11" s="1050" t="s">
        <v>417</v>
      </c>
      <c r="B11" s="1050"/>
      <c r="C11" s="1050"/>
      <c r="D11" s="1050"/>
      <c r="E11" s="1050"/>
      <c r="F11" s="1050"/>
    </row>
    <row r="12" spans="1:6" ht="34.5" customHeight="1">
      <c r="A12" s="899" t="s">
        <v>418</v>
      </c>
      <c r="B12" s="899"/>
      <c r="C12" s="899"/>
      <c r="D12" s="899"/>
      <c r="E12" s="899"/>
      <c r="F12" s="899"/>
    </row>
    <row r="13" spans="1:6" ht="18.75" thickBot="1">
      <c r="A13" s="581" t="s">
        <v>183</v>
      </c>
      <c r="B13" s="582"/>
      <c r="C13" s="582"/>
      <c r="D13" s="582"/>
      <c r="E13" s="582"/>
      <c r="F13" s="531" t="s">
        <v>184</v>
      </c>
    </row>
    <row r="14" spans="1:6" ht="26.25" customHeight="1">
      <c r="A14" s="1051" t="s">
        <v>147</v>
      </c>
      <c r="B14" s="1053" t="s">
        <v>148</v>
      </c>
      <c r="C14" s="1053"/>
      <c r="D14" s="1053"/>
      <c r="E14" s="580" t="s">
        <v>160</v>
      </c>
      <c r="F14" s="1054" t="s">
        <v>150</v>
      </c>
    </row>
    <row r="15" spans="1:6" ht="39.75" customHeight="1" thickBot="1">
      <c r="A15" s="1052"/>
      <c r="B15" s="296" t="s">
        <v>151</v>
      </c>
      <c r="C15" s="296" t="s">
        <v>152</v>
      </c>
      <c r="D15" s="296" t="s">
        <v>153</v>
      </c>
      <c r="E15" s="296" t="s">
        <v>61</v>
      </c>
      <c r="F15" s="1055"/>
    </row>
    <row r="16" spans="1:6" ht="34.5" customHeight="1">
      <c r="A16" s="206" t="s">
        <v>154</v>
      </c>
      <c r="B16" s="388">
        <v>327</v>
      </c>
      <c r="C16" s="388">
        <v>1068</v>
      </c>
      <c r="D16" s="388">
        <v>607</v>
      </c>
      <c r="E16" s="388">
        <f>SUM(B16:D16)</f>
        <v>2002</v>
      </c>
      <c r="F16" s="207" t="s">
        <v>155</v>
      </c>
    </row>
    <row r="17" spans="1:6" ht="34.5" customHeight="1" thickBot="1">
      <c r="A17" s="585" t="s">
        <v>156</v>
      </c>
      <c r="B17" s="744">
        <v>77</v>
      </c>
      <c r="C17" s="744">
        <v>83</v>
      </c>
      <c r="D17" s="744">
        <v>517</v>
      </c>
      <c r="E17" s="744">
        <f>SUM(B17:D17)</f>
        <v>677</v>
      </c>
      <c r="F17" s="586" t="s">
        <v>157</v>
      </c>
    </row>
    <row r="18" spans="1:6" ht="34.5" customHeight="1" thickBot="1" thickTop="1">
      <c r="A18" s="583" t="s">
        <v>13</v>
      </c>
      <c r="B18" s="745">
        <f>SUM(B16:B17)</f>
        <v>404</v>
      </c>
      <c r="C18" s="745">
        <f>SUM(C16:C17)</f>
        <v>1151</v>
      </c>
      <c r="D18" s="745">
        <f>SUM(D16:D17)</f>
        <v>1124</v>
      </c>
      <c r="E18" s="745">
        <f>SUM(B18:D18)</f>
        <v>2679</v>
      </c>
      <c r="F18" s="584" t="s">
        <v>61</v>
      </c>
    </row>
    <row r="19" spans="1:6" ht="26.25" customHeight="1" thickTop="1">
      <c r="A19" s="1056" t="s">
        <v>208</v>
      </c>
      <c r="B19" s="1056"/>
      <c r="C19" s="1056"/>
      <c r="E19" s="1057" t="s">
        <v>303</v>
      </c>
      <c r="F19" s="1057"/>
    </row>
    <row r="22" spans="1:6" ht="18">
      <c r="A22" s="1050" t="s">
        <v>419</v>
      </c>
      <c r="B22" s="1050"/>
      <c r="C22" s="1050"/>
      <c r="D22" s="1050"/>
      <c r="E22" s="1050"/>
      <c r="F22" s="1050"/>
    </row>
    <row r="23" spans="1:6" ht="34.5" customHeight="1">
      <c r="A23" s="899" t="s">
        <v>420</v>
      </c>
      <c r="B23" s="899"/>
      <c r="C23" s="899"/>
      <c r="D23" s="899"/>
      <c r="E23" s="899"/>
      <c r="F23" s="899"/>
    </row>
    <row r="24" spans="1:6" ht="33.75" customHeight="1" thickBot="1">
      <c r="A24" s="581" t="s">
        <v>216</v>
      </c>
      <c r="B24" s="582"/>
      <c r="C24" s="582"/>
      <c r="D24" s="582"/>
      <c r="E24" s="582"/>
      <c r="F24" s="531" t="s">
        <v>217</v>
      </c>
    </row>
    <row r="25" spans="1:6" ht="22.5" customHeight="1">
      <c r="A25" s="1051" t="s">
        <v>147</v>
      </c>
      <c r="B25" s="1053" t="s">
        <v>148</v>
      </c>
      <c r="C25" s="1053"/>
      <c r="D25" s="1053"/>
      <c r="E25" s="580" t="s">
        <v>160</v>
      </c>
      <c r="F25" s="1054" t="s">
        <v>150</v>
      </c>
    </row>
    <row r="26" spans="1:6" ht="38.25" customHeight="1" thickBot="1">
      <c r="A26" s="1052"/>
      <c r="B26" s="296" t="s">
        <v>151</v>
      </c>
      <c r="C26" s="296" t="s">
        <v>427</v>
      </c>
      <c r="D26" s="296" t="s">
        <v>153</v>
      </c>
      <c r="E26" s="296" t="s">
        <v>61</v>
      </c>
      <c r="F26" s="1055"/>
    </row>
    <row r="27" spans="1:6" ht="30" customHeight="1">
      <c r="A27" s="206" t="s">
        <v>154</v>
      </c>
      <c r="B27" s="388">
        <v>134</v>
      </c>
      <c r="C27" s="388">
        <v>240</v>
      </c>
      <c r="D27" s="388">
        <v>30</v>
      </c>
      <c r="E27" s="388">
        <f>SUM(B27:D27)</f>
        <v>404</v>
      </c>
      <c r="F27" s="207" t="s">
        <v>155</v>
      </c>
    </row>
    <row r="28" spans="1:6" ht="30" customHeight="1" thickBot="1">
      <c r="A28" s="585" t="s">
        <v>156</v>
      </c>
      <c r="B28" s="744">
        <v>30</v>
      </c>
      <c r="C28" s="744">
        <v>36</v>
      </c>
      <c r="D28" s="744">
        <v>17</v>
      </c>
      <c r="E28" s="744">
        <f>SUM(B28:D28)</f>
        <v>83</v>
      </c>
      <c r="F28" s="586" t="s">
        <v>157</v>
      </c>
    </row>
    <row r="29" spans="1:6" ht="30" customHeight="1" thickBot="1" thickTop="1">
      <c r="A29" s="583" t="s">
        <v>13</v>
      </c>
      <c r="B29" s="745">
        <f>SUM(B27:B28)</f>
        <v>164</v>
      </c>
      <c r="C29" s="745">
        <f>SUM(C27:C28)</f>
        <v>276</v>
      </c>
      <c r="D29" s="745">
        <f>SUM(D27:D28)</f>
        <v>47</v>
      </c>
      <c r="E29" s="745">
        <f>SUM(B29:D29)</f>
        <v>487</v>
      </c>
      <c r="F29" s="584" t="s">
        <v>61</v>
      </c>
    </row>
    <row r="30" spans="1:6" ht="43.5" customHeight="1" thickTop="1">
      <c r="A30" s="1056" t="s">
        <v>308</v>
      </c>
      <c r="B30" s="1056"/>
      <c r="C30" s="1056"/>
      <c r="E30" s="1057" t="s">
        <v>309</v>
      </c>
      <c r="F30" s="1057"/>
    </row>
  </sheetData>
  <sheetProtection/>
  <mergeCells count="21">
    <mergeCell ref="A19:C19"/>
    <mergeCell ref="E19:F19"/>
    <mergeCell ref="A12:F12"/>
    <mergeCell ref="A14:A15"/>
    <mergeCell ref="B14:D14"/>
    <mergeCell ref="F14:F15"/>
    <mergeCell ref="A1:F1"/>
    <mergeCell ref="A2:F2"/>
    <mergeCell ref="A4:A5"/>
    <mergeCell ref="B4:D4"/>
    <mergeCell ref="F4:F5"/>
    <mergeCell ref="A11:F11"/>
    <mergeCell ref="A9:B9"/>
    <mergeCell ref="E9:F9"/>
    <mergeCell ref="A22:F22"/>
    <mergeCell ref="A23:F23"/>
    <mergeCell ref="A25:A26"/>
    <mergeCell ref="B25:D25"/>
    <mergeCell ref="F25:F26"/>
    <mergeCell ref="A30:C30"/>
    <mergeCell ref="E30:F30"/>
  </mergeCells>
  <printOptions horizontalCentered="1" verticalCentered="1"/>
  <pageMargins left="0.236220472440945" right="0.236220472440945" top="0.6" bottom="0.34" header="0.2" footer="0.31496062992126"/>
  <pageSetup horizontalDpi="600" verticalDpi="600" orientation="landscape" paperSize="9" scale="55" r:id="rId1"/>
  <headerFooter>
    <oddFooter>&amp;C58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00B050"/>
  </sheetPr>
  <dimension ref="A1:E32"/>
  <sheetViews>
    <sheetView rightToLeft="1" view="pageBreakPreview" zoomScale="60" zoomScalePageLayoutView="0" workbookViewId="0" topLeftCell="A1">
      <selection activeCell="D16" sqref="D16:E16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7.7109375" style="0" customWidth="1"/>
  </cols>
  <sheetData>
    <row r="1" spans="1:5" ht="31.5" customHeight="1">
      <c r="A1" s="932" t="s">
        <v>421</v>
      </c>
      <c r="B1" s="932"/>
      <c r="C1" s="932"/>
      <c r="D1" s="932"/>
      <c r="E1" s="932"/>
    </row>
    <row r="2" spans="1:5" ht="38.25" customHeight="1">
      <c r="A2" s="932" t="s">
        <v>422</v>
      </c>
      <c r="B2" s="932"/>
      <c r="C2" s="932"/>
      <c r="D2" s="932"/>
      <c r="E2" s="932"/>
    </row>
    <row r="3" spans="1:5" ht="24.75" customHeight="1" thickBot="1">
      <c r="A3" s="544" t="s">
        <v>283</v>
      </c>
      <c r="B3" s="547"/>
      <c r="C3" s="591"/>
      <c r="D3" s="547"/>
      <c r="E3" s="531" t="s">
        <v>604</v>
      </c>
    </row>
    <row r="4" spans="1:5" ht="30" customHeight="1">
      <c r="A4" s="1061" t="s">
        <v>163</v>
      </c>
      <c r="B4" s="590" t="s">
        <v>164</v>
      </c>
      <c r="C4" s="590" t="s">
        <v>165</v>
      </c>
      <c r="D4" s="590" t="s">
        <v>44</v>
      </c>
      <c r="E4" s="1063" t="s">
        <v>185</v>
      </c>
    </row>
    <row r="5" spans="1:5" ht="20.25" customHeight="1" thickBot="1">
      <c r="A5" s="1062"/>
      <c r="B5" s="297" t="s">
        <v>155</v>
      </c>
      <c r="C5" s="297" t="s">
        <v>157</v>
      </c>
      <c r="D5" s="297" t="s">
        <v>61</v>
      </c>
      <c r="E5" s="1064"/>
    </row>
    <row r="6" spans="1:5" ht="30" customHeight="1">
      <c r="A6" s="209" t="s">
        <v>166</v>
      </c>
      <c r="B6" s="746">
        <v>51</v>
      </c>
      <c r="C6" s="746">
        <v>3</v>
      </c>
      <c r="D6" s="746">
        <f aca="true" t="shared" si="0" ref="D6:D15">SUM(B6:C6)</f>
        <v>54</v>
      </c>
      <c r="E6" s="210" t="s">
        <v>167</v>
      </c>
    </row>
    <row r="7" spans="1:5" ht="30" customHeight="1">
      <c r="A7" s="287" t="s">
        <v>168</v>
      </c>
      <c r="B7" s="747">
        <v>197</v>
      </c>
      <c r="C7" s="748">
        <v>16</v>
      </c>
      <c r="D7" s="747">
        <f t="shared" si="0"/>
        <v>213</v>
      </c>
      <c r="E7" s="288" t="s">
        <v>169</v>
      </c>
    </row>
    <row r="8" spans="1:5" ht="30" customHeight="1">
      <c r="A8" s="211" t="s">
        <v>170</v>
      </c>
      <c r="B8" s="648">
        <v>71</v>
      </c>
      <c r="C8" s="648">
        <v>28</v>
      </c>
      <c r="D8" s="749">
        <f t="shared" si="0"/>
        <v>99</v>
      </c>
      <c r="E8" s="210" t="s">
        <v>171</v>
      </c>
    </row>
    <row r="9" spans="1:5" ht="30" customHeight="1">
      <c r="A9" s="289" t="s">
        <v>172</v>
      </c>
      <c r="B9" s="621">
        <v>164</v>
      </c>
      <c r="C9" s="750">
        <v>71</v>
      </c>
      <c r="D9" s="621">
        <f t="shared" si="0"/>
        <v>235</v>
      </c>
      <c r="E9" s="288" t="s">
        <v>173</v>
      </c>
    </row>
    <row r="10" spans="1:5" ht="30" customHeight="1">
      <c r="A10" s="211" t="s">
        <v>174</v>
      </c>
      <c r="B10" s="751">
        <v>114</v>
      </c>
      <c r="C10" s="749">
        <v>69</v>
      </c>
      <c r="D10" s="648">
        <f t="shared" si="0"/>
        <v>183</v>
      </c>
      <c r="E10" s="210" t="s">
        <v>175</v>
      </c>
    </row>
    <row r="11" spans="1:5" ht="30" customHeight="1">
      <c r="A11" s="289" t="s">
        <v>200</v>
      </c>
      <c r="B11" s="621">
        <v>339</v>
      </c>
      <c r="C11" s="750">
        <v>172</v>
      </c>
      <c r="D11" s="748">
        <f t="shared" si="0"/>
        <v>511</v>
      </c>
      <c r="E11" s="288" t="s">
        <v>176</v>
      </c>
    </row>
    <row r="12" spans="1:5" ht="30" customHeight="1">
      <c r="A12" s="211" t="s">
        <v>177</v>
      </c>
      <c r="B12" s="749">
        <v>2</v>
      </c>
      <c r="C12" s="749">
        <v>1</v>
      </c>
      <c r="D12" s="648">
        <f t="shared" si="0"/>
        <v>3</v>
      </c>
      <c r="E12" s="210" t="s">
        <v>178</v>
      </c>
    </row>
    <row r="13" spans="1:5" ht="30" customHeight="1">
      <c r="A13" s="289" t="s">
        <v>179</v>
      </c>
      <c r="B13" s="621">
        <v>28</v>
      </c>
      <c r="C13" s="621">
        <v>10</v>
      </c>
      <c r="D13" s="621">
        <f t="shared" si="0"/>
        <v>38</v>
      </c>
      <c r="E13" s="290" t="s">
        <v>180</v>
      </c>
    </row>
    <row r="14" spans="1:5" ht="30" customHeight="1" thickBot="1">
      <c r="A14" s="593" t="s">
        <v>181</v>
      </c>
      <c r="B14" s="752">
        <v>3</v>
      </c>
      <c r="C14" s="752">
        <v>0</v>
      </c>
      <c r="D14" s="752">
        <f t="shared" si="0"/>
        <v>3</v>
      </c>
      <c r="E14" s="594" t="s">
        <v>182</v>
      </c>
    </row>
    <row r="15" spans="1:5" ht="30" customHeight="1" thickBot="1" thickTop="1">
      <c r="A15" s="583" t="s">
        <v>13</v>
      </c>
      <c r="B15" s="588">
        <f>SUM(B6:B14)</f>
        <v>969</v>
      </c>
      <c r="C15" s="588">
        <f>SUM(C6:C14)</f>
        <v>370</v>
      </c>
      <c r="D15" s="588">
        <f t="shared" si="0"/>
        <v>1339</v>
      </c>
      <c r="E15" s="592" t="s">
        <v>61</v>
      </c>
    </row>
    <row r="16" spans="1:5" ht="42" customHeight="1" thickTop="1">
      <c r="A16" s="1037" t="s">
        <v>209</v>
      </c>
      <c r="B16" s="1037"/>
      <c r="C16" s="229"/>
      <c r="D16" s="917" t="s">
        <v>300</v>
      </c>
      <c r="E16" s="917"/>
    </row>
    <row r="17" spans="1:5" ht="35.25" customHeight="1">
      <c r="A17" s="932" t="s">
        <v>423</v>
      </c>
      <c r="B17" s="932"/>
      <c r="C17" s="932"/>
      <c r="D17" s="932"/>
      <c r="E17" s="932"/>
    </row>
    <row r="18" spans="1:5" ht="33" customHeight="1">
      <c r="A18" s="932" t="s">
        <v>424</v>
      </c>
      <c r="B18" s="932"/>
      <c r="C18" s="932"/>
      <c r="D18" s="932"/>
      <c r="E18" s="932"/>
    </row>
    <row r="19" spans="1:5" ht="21" customHeight="1" thickBot="1">
      <c r="A19" s="544" t="s">
        <v>597</v>
      </c>
      <c r="B19" s="547"/>
      <c r="C19" s="547"/>
      <c r="D19" s="547"/>
      <c r="E19" s="531" t="s">
        <v>604</v>
      </c>
    </row>
    <row r="20" spans="1:5" ht="30" customHeight="1">
      <c r="A20" s="1067" t="s">
        <v>163</v>
      </c>
      <c r="B20" s="703" t="s">
        <v>164</v>
      </c>
      <c r="C20" s="703" t="s">
        <v>165</v>
      </c>
      <c r="D20" s="703" t="s">
        <v>44</v>
      </c>
      <c r="E20" s="1063" t="s">
        <v>185</v>
      </c>
    </row>
    <row r="21" spans="1:5" ht="21" customHeight="1" thickBot="1">
      <c r="A21" s="1068"/>
      <c r="B21" s="704" t="s">
        <v>155</v>
      </c>
      <c r="C21" s="704" t="s">
        <v>157</v>
      </c>
      <c r="D21" s="704" t="s">
        <v>61</v>
      </c>
      <c r="E21" s="1064"/>
    </row>
    <row r="22" spans="1:5" ht="30" customHeight="1">
      <c r="A22" s="209" t="s">
        <v>166</v>
      </c>
      <c r="B22" s="753">
        <v>88</v>
      </c>
      <c r="C22" s="753">
        <v>5</v>
      </c>
      <c r="D22" s="753">
        <f aca="true" t="shared" si="1" ref="D22:D31">SUM(B22:C22)</f>
        <v>93</v>
      </c>
      <c r="E22" s="210" t="s">
        <v>167</v>
      </c>
    </row>
    <row r="23" spans="1:5" ht="30" customHeight="1">
      <c r="A23" s="287" t="s">
        <v>168</v>
      </c>
      <c r="B23" s="303">
        <v>339</v>
      </c>
      <c r="C23" s="754">
        <v>24</v>
      </c>
      <c r="D23" s="303">
        <f t="shared" si="1"/>
        <v>363</v>
      </c>
      <c r="E23" s="288" t="s">
        <v>169</v>
      </c>
    </row>
    <row r="24" spans="1:5" ht="30" customHeight="1">
      <c r="A24" s="211" t="s">
        <v>170</v>
      </c>
      <c r="B24" s="755">
        <v>144</v>
      </c>
      <c r="C24" s="755">
        <v>30</v>
      </c>
      <c r="D24" s="755">
        <f t="shared" si="1"/>
        <v>174</v>
      </c>
      <c r="E24" s="210" t="s">
        <v>171</v>
      </c>
    </row>
    <row r="25" spans="1:5" ht="30" customHeight="1">
      <c r="A25" s="289" t="s">
        <v>172</v>
      </c>
      <c r="B25" s="437">
        <v>343</v>
      </c>
      <c r="C25" s="304">
        <v>170</v>
      </c>
      <c r="D25" s="754">
        <f t="shared" si="1"/>
        <v>513</v>
      </c>
      <c r="E25" s="288" t="s">
        <v>173</v>
      </c>
    </row>
    <row r="26" spans="1:5" ht="30" customHeight="1">
      <c r="A26" s="211" t="s">
        <v>174</v>
      </c>
      <c r="B26" s="756">
        <v>323</v>
      </c>
      <c r="C26" s="757">
        <v>76</v>
      </c>
      <c r="D26" s="755">
        <f t="shared" si="1"/>
        <v>399</v>
      </c>
      <c r="E26" s="210" t="s">
        <v>175</v>
      </c>
    </row>
    <row r="27" spans="1:5" ht="30" customHeight="1">
      <c r="A27" s="289" t="s">
        <v>186</v>
      </c>
      <c r="B27" s="437">
        <v>724</v>
      </c>
      <c r="C27" s="304">
        <v>348</v>
      </c>
      <c r="D27" s="754">
        <f t="shared" si="1"/>
        <v>1072</v>
      </c>
      <c r="E27" s="288" t="s">
        <v>176</v>
      </c>
    </row>
    <row r="28" spans="1:5" ht="30" customHeight="1">
      <c r="A28" s="211" t="s">
        <v>177</v>
      </c>
      <c r="B28" s="757">
        <v>3</v>
      </c>
      <c r="C28" s="757">
        <v>3</v>
      </c>
      <c r="D28" s="755">
        <f t="shared" si="1"/>
        <v>6</v>
      </c>
      <c r="E28" s="210" t="s">
        <v>178</v>
      </c>
    </row>
    <row r="29" spans="1:5" ht="30" customHeight="1">
      <c r="A29" s="289" t="s">
        <v>179</v>
      </c>
      <c r="B29" s="437">
        <v>35</v>
      </c>
      <c r="C29" s="437">
        <v>21</v>
      </c>
      <c r="D29" s="437">
        <f t="shared" si="1"/>
        <v>56</v>
      </c>
      <c r="E29" s="291" t="s">
        <v>180</v>
      </c>
    </row>
    <row r="30" spans="1:5" ht="30" customHeight="1" thickBot="1">
      <c r="A30" s="593" t="s">
        <v>181</v>
      </c>
      <c r="B30" s="758">
        <v>3</v>
      </c>
      <c r="C30" s="758" t="s">
        <v>108</v>
      </c>
      <c r="D30" s="758">
        <f t="shared" si="1"/>
        <v>3</v>
      </c>
      <c r="E30" s="594" t="s">
        <v>182</v>
      </c>
    </row>
    <row r="31" spans="1:5" ht="30" customHeight="1" thickBot="1" thickTop="1">
      <c r="A31" s="595" t="s">
        <v>13</v>
      </c>
      <c r="B31" s="745">
        <f>SUM(B22:B30)</f>
        <v>2002</v>
      </c>
      <c r="C31" s="745">
        <f>SUM(C22:C30)</f>
        <v>677</v>
      </c>
      <c r="D31" s="745">
        <f t="shared" si="1"/>
        <v>2679</v>
      </c>
      <c r="E31" s="592" t="s">
        <v>61</v>
      </c>
    </row>
    <row r="32" spans="1:5" ht="31.5" customHeight="1" thickTop="1">
      <c r="A32" s="1066" t="s">
        <v>208</v>
      </c>
      <c r="B32" s="1066"/>
      <c r="C32" s="1066"/>
      <c r="D32" s="1065" t="s">
        <v>303</v>
      </c>
      <c r="E32" s="1065"/>
    </row>
  </sheetData>
  <sheetProtection/>
  <mergeCells count="12">
    <mergeCell ref="D32:E32"/>
    <mergeCell ref="D16:E16"/>
    <mergeCell ref="A16:B16"/>
    <mergeCell ref="A32:C32"/>
    <mergeCell ref="A20:A21"/>
    <mergeCell ref="E20:E21"/>
    <mergeCell ref="A1:E1"/>
    <mergeCell ref="A2:E2"/>
    <mergeCell ref="A4:A5"/>
    <mergeCell ref="E4:E5"/>
    <mergeCell ref="A17:E17"/>
    <mergeCell ref="A18:E18"/>
  </mergeCells>
  <printOptions horizontalCentered="1" verticalCentered="1"/>
  <pageMargins left="0.236220472440945" right="0.236220472440945" top="0.748031496062992" bottom="0.748031496062992" header="0.31496062992126" footer="0.31496062992126"/>
  <pageSetup horizontalDpi="600" verticalDpi="600" orientation="portrait" paperSize="9" scale="70" r:id="rId1"/>
  <headerFooter>
    <oddFooter>&amp;C60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00B0F0"/>
  </sheetPr>
  <dimension ref="A1:E16"/>
  <sheetViews>
    <sheetView rightToLeft="1" tabSelected="1" view="pageBreakPreview" zoomScale="60" zoomScalePageLayoutView="0" workbookViewId="0" topLeftCell="A1">
      <selection activeCell="C9" sqref="C9"/>
    </sheetView>
  </sheetViews>
  <sheetFormatPr defaultColWidth="9.140625" defaultRowHeight="15"/>
  <cols>
    <col min="1" max="1" width="16.57421875" style="0" customWidth="1"/>
    <col min="2" max="2" width="19.57421875" style="0" customWidth="1"/>
    <col min="3" max="3" width="23.421875" style="0" customWidth="1"/>
    <col min="4" max="4" width="24.28125" style="0" customWidth="1"/>
    <col min="5" max="5" width="27.7109375" style="0" customWidth="1"/>
  </cols>
  <sheetData>
    <row r="1" spans="1:5" ht="31.5" customHeight="1">
      <c r="A1" s="932" t="s">
        <v>425</v>
      </c>
      <c r="B1" s="932"/>
      <c r="C1" s="932"/>
      <c r="D1" s="932"/>
      <c r="E1" s="932"/>
    </row>
    <row r="2" spans="1:5" ht="38.25" customHeight="1">
      <c r="A2" s="932" t="s">
        <v>426</v>
      </c>
      <c r="B2" s="932"/>
      <c r="C2" s="932"/>
      <c r="D2" s="932"/>
      <c r="E2" s="932"/>
    </row>
    <row r="3" spans="1:5" ht="24.75" customHeight="1" thickBot="1">
      <c r="A3" s="544" t="s">
        <v>598</v>
      </c>
      <c r="B3" s="547"/>
      <c r="C3" s="591"/>
      <c r="D3" s="547"/>
      <c r="E3" s="531" t="s">
        <v>599</v>
      </c>
    </row>
    <row r="4" spans="1:5" ht="30" customHeight="1">
      <c r="A4" s="1061" t="s">
        <v>163</v>
      </c>
      <c r="B4" s="590" t="s">
        <v>164</v>
      </c>
      <c r="C4" s="590" t="s">
        <v>165</v>
      </c>
      <c r="D4" s="590" t="s">
        <v>44</v>
      </c>
      <c r="E4" s="1063" t="s">
        <v>185</v>
      </c>
    </row>
    <row r="5" spans="1:5" ht="30" customHeight="1" thickBot="1">
      <c r="A5" s="1062"/>
      <c r="B5" s="411" t="s">
        <v>155</v>
      </c>
      <c r="C5" s="411" t="s">
        <v>157</v>
      </c>
      <c r="D5" s="411" t="s">
        <v>61</v>
      </c>
      <c r="E5" s="1064"/>
    </row>
    <row r="6" spans="1:5" ht="30" customHeight="1">
      <c r="A6" s="209" t="s">
        <v>166</v>
      </c>
      <c r="B6" s="746">
        <v>0</v>
      </c>
      <c r="C6" s="746">
        <v>0</v>
      </c>
      <c r="D6" s="746">
        <f aca="true" t="shared" si="0" ref="D6:D15">SUM(B6:C6)</f>
        <v>0</v>
      </c>
      <c r="E6" s="210" t="s">
        <v>167</v>
      </c>
    </row>
    <row r="7" spans="1:5" ht="30" customHeight="1">
      <c r="A7" s="287" t="s">
        <v>168</v>
      </c>
      <c r="B7" s="747">
        <v>9</v>
      </c>
      <c r="C7" s="748">
        <v>0</v>
      </c>
      <c r="D7" s="747">
        <f t="shared" si="0"/>
        <v>9</v>
      </c>
      <c r="E7" s="288" t="s">
        <v>169</v>
      </c>
    </row>
    <row r="8" spans="1:5" ht="30" customHeight="1">
      <c r="A8" s="211" t="s">
        <v>170</v>
      </c>
      <c r="B8" s="648">
        <v>2</v>
      </c>
      <c r="C8" s="648">
        <v>3</v>
      </c>
      <c r="D8" s="749">
        <f t="shared" si="0"/>
        <v>5</v>
      </c>
      <c r="E8" s="210" t="s">
        <v>171</v>
      </c>
    </row>
    <row r="9" spans="1:5" ht="30" customHeight="1">
      <c r="A9" s="289" t="s">
        <v>172</v>
      </c>
      <c r="B9" s="621">
        <v>25</v>
      </c>
      <c r="C9" s="750">
        <v>18</v>
      </c>
      <c r="D9" s="621">
        <f t="shared" si="0"/>
        <v>43</v>
      </c>
      <c r="E9" s="288" t="s">
        <v>173</v>
      </c>
    </row>
    <row r="10" spans="1:5" ht="30" customHeight="1">
      <c r="A10" s="211" t="s">
        <v>174</v>
      </c>
      <c r="B10" s="751">
        <v>81</v>
      </c>
      <c r="C10" s="749">
        <v>10</v>
      </c>
      <c r="D10" s="648">
        <f t="shared" si="0"/>
        <v>91</v>
      </c>
      <c r="E10" s="210" t="s">
        <v>175</v>
      </c>
    </row>
    <row r="11" spans="1:5" ht="30" customHeight="1">
      <c r="A11" s="289" t="s">
        <v>200</v>
      </c>
      <c r="B11" s="621">
        <v>271</v>
      </c>
      <c r="C11" s="750">
        <v>51</v>
      </c>
      <c r="D11" s="748">
        <f t="shared" si="0"/>
        <v>322</v>
      </c>
      <c r="E11" s="288" t="s">
        <v>176</v>
      </c>
    </row>
    <row r="12" spans="1:5" ht="30" customHeight="1">
      <c r="A12" s="211" t="s">
        <v>177</v>
      </c>
      <c r="B12" s="749">
        <v>4</v>
      </c>
      <c r="C12" s="749">
        <v>0</v>
      </c>
      <c r="D12" s="648">
        <f t="shared" si="0"/>
        <v>4</v>
      </c>
      <c r="E12" s="210" t="s">
        <v>178</v>
      </c>
    </row>
    <row r="13" spans="1:5" ht="30" customHeight="1">
      <c r="A13" s="289" t="s">
        <v>179</v>
      </c>
      <c r="B13" s="621">
        <v>12</v>
      </c>
      <c r="C13" s="621">
        <v>1</v>
      </c>
      <c r="D13" s="621">
        <f t="shared" si="0"/>
        <v>13</v>
      </c>
      <c r="E13" s="290" t="s">
        <v>180</v>
      </c>
    </row>
    <row r="14" spans="1:5" ht="30" customHeight="1" thickBot="1">
      <c r="A14" s="593" t="s">
        <v>181</v>
      </c>
      <c r="B14" s="752">
        <v>0</v>
      </c>
      <c r="C14" s="752">
        <v>0</v>
      </c>
      <c r="D14" s="752">
        <f t="shared" si="0"/>
        <v>0</v>
      </c>
      <c r="E14" s="594" t="s">
        <v>182</v>
      </c>
    </row>
    <row r="15" spans="1:5" ht="30" customHeight="1" thickBot="1" thickTop="1">
      <c r="A15" s="583" t="s">
        <v>13</v>
      </c>
      <c r="B15" s="588">
        <f>SUM(B6:B14)</f>
        <v>404</v>
      </c>
      <c r="C15" s="588">
        <f>SUM(C6:C14)</f>
        <v>83</v>
      </c>
      <c r="D15" s="588">
        <f t="shared" si="0"/>
        <v>487</v>
      </c>
      <c r="E15" s="592" t="s">
        <v>61</v>
      </c>
    </row>
    <row r="16" spans="1:5" ht="49.5" customHeight="1" thickTop="1">
      <c r="A16" s="413" t="s">
        <v>308</v>
      </c>
      <c r="B16" s="413"/>
      <c r="C16" s="229"/>
      <c r="D16" s="917" t="s">
        <v>310</v>
      </c>
      <c r="E16" s="917"/>
    </row>
  </sheetData>
  <sheetProtection/>
  <mergeCells count="5">
    <mergeCell ref="A1:E1"/>
    <mergeCell ref="A2:E2"/>
    <mergeCell ref="A4:A5"/>
    <mergeCell ref="E4:E5"/>
    <mergeCell ref="D16:E16"/>
  </mergeCells>
  <printOptions horizontalCentered="1" verticalCentered="1"/>
  <pageMargins left="0.7" right="0.7" top="0.33" bottom="0.75" header="0.3" footer="0.3"/>
  <pageSetup horizontalDpi="600" verticalDpi="600" orientation="portrait" scale="70" r:id="rId1"/>
  <headerFooter>
    <oddFooter>&amp;C&amp;"-,غامق"&amp;14 61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40"/>
  <sheetViews>
    <sheetView rightToLeft="1" view="pageBreakPreview" zoomScale="71" zoomScaleSheetLayoutView="71" zoomScalePageLayoutView="0" workbookViewId="0" topLeftCell="A4">
      <selection activeCell="C13" sqref="C13"/>
    </sheetView>
  </sheetViews>
  <sheetFormatPr defaultColWidth="9.140625" defaultRowHeight="15"/>
  <cols>
    <col min="1" max="1" width="20.57421875" style="0" customWidth="1"/>
    <col min="2" max="5" width="15.57421875" style="0" customWidth="1"/>
    <col min="6" max="6" width="18.421875" style="0" customWidth="1"/>
    <col min="7" max="7" width="14.140625" style="0" customWidth="1"/>
    <col min="8" max="8" width="39.7109375" style="0" customWidth="1"/>
  </cols>
  <sheetData>
    <row r="1" spans="1:9" ht="55.5" customHeight="1">
      <c r="A1" s="879" t="s">
        <v>364</v>
      </c>
      <c r="B1" s="879"/>
      <c r="C1" s="879"/>
      <c r="D1" s="879"/>
      <c r="E1" s="879"/>
      <c r="F1" s="879"/>
      <c r="G1" s="879"/>
      <c r="H1" s="879"/>
      <c r="I1" s="109"/>
    </row>
    <row r="2" spans="1:9" ht="35.25" customHeight="1">
      <c r="A2" s="880" t="s">
        <v>365</v>
      </c>
      <c r="B2" s="880"/>
      <c r="C2" s="880"/>
      <c r="D2" s="880"/>
      <c r="E2" s="880"/>
      <c r="F2" s="880"/>
      <c r="G2" s="880"/>
      <c r="H2" s="880"/>
      <c r="I2" s="132"/>
    </row>
    <row r="3" spans="1:9" ht="32.25" customHeight="1" thickBot="1">
      <c r="A3" s="517" t="s">
        <v>87</v>
      </c>
      <c r="B3" s="518"/>
      <c r="C3" s="518"/>
      <c r="D3" s="518"/>
      <c r="E3" s="518"/>
      <c r="F3" s="518"/>
      <c r="G3" s="518"/>
      <c r="H3" s="519" t="s">
        <v>88</v>
      </c>
      <c r="I3" s="134"/>
    </row>
    <row r="4" spans="1:9" ht="42.75" customHeight="1">
      <c r="A4" s="890" t="s">
        <v>28</v>
      </c>
      <c r="B4" s="881" t="s">
        <v>113</v>
      </c>
      <c r="C4" s="881"/>
      <c r="D4" s="881" t="s">
        <v>83</v>
      </c>
      <c r="E4" s="881" t="s">
        <v>116</v>
      </c>
      <c r="F4" s="881"/>
      <c r="G4" s="884" t="s">
        <v>44</v>
      </c>
      <c r="H4" s="888" t="s">
        <v>33</v>
      </c>
      <c r="I4" s="134"/>
    </row>
    <row r="5" spans="1:9" ht="19.5" customHeight="1">
      <c r="A5" s="890"/>
      <c r="B5" s="882" t="s">
        <v>114</v>
      </c>
      <c r="C5" s="882"/>
      <c r="D5" s="881"/>
      <c r="E5" s="882" t="s">
        <v>115</v>
      </c>
      <c r="F5" s="882"/>
      <c r="G5" s="886"/>
      <c r="H5" s="888"/>
      <c r="I5" s="134"/>
    </row>
    <row r="6" spans="1:9" ht="30" customHeight="1">
      <c r="A6" s="890"/>
      <c r="B6" s="269" t="s">
        <v>45</v>
      </c>
      <c r="C6" s="269" t="s">
        <v>7</v>
      </c>
      <c r="D6" s="881" t="s">
        <v>81</v>
      </c>
      <c r="E6" s="256" t="s">
        <v>47</v>
      </c>
      <c r="F6" s="256" t="s">
        <v>48</v>
      </c>
      <c r="G6" s="884" t="s">
        <v>62</v>
      </c>
      <c r="H6" s="888"/>
      <c r="I6" s="134"/>
    </row>
    <row r="7" spans="1:9" ht="27.75" customHeight="1" thickBot="1">
      <c r="A7" s="891"/>
      <c r="B7" s="258" t="s">
        <v>63</v>
      </c>
      <c r="C7" s="270" t="s">
        <v>64</v>
      </c>
      <c r="D7" s="883"/>
      <c r="E7" s="260" t="s">
        <v>65</v>
      </c>
      <c r="F7" s="260" t="s">
        <v>66</v>
      </c>
      <c r="G7" s="885"/>
      <c r="H7" s="889"/>
      <c r="I7" s="134"/>
    </row>
    <row r="8" spans="1:10" ht="45" customHeight="1">
      <c r="A8" s="169" t="s">
        <v>21</v>
      </c>
      <c r="B8" s="391">
        <v>9824</v>
      </c>
      <c r="C8" s="392">
        <v>9887</v>
      </c>
      <c r="D8" s="392">
        <f>SUM(B8:C8)</f>
        <v>19711</v>
      </c>
      <c r="E8" s="391">
        <v>934550</v>
      </c>
      <c r="F8" s="391">
        <v>914110</v>
      </c>
      <c r="G8" s="391">
        <f>SUM(E8:F8)</f>
        <v>1848660</v>
      </c>
      <c r="H8" s="170" t="s">
        <v>67</v>
      </c>
      <c r="I8" s="452"/>
      <c r="J8" s="61"/>
    </row>
    <row r="9" spans="1:10" ht="45" customHeight="1">
      <c r="A9" s="271" t="s">
        <v>104</v>
      </c>
      <c r="B9" s="378">
        <v>5510</v>
      </c>
      <c r="C9" s="299">
        <v>5373</v>
      </c>
      <c r="D9" s="299">
        <f>SUM(B9:C9)</f>
        <v>10883</v>
      </c>
      <c r="E9" s="378">
        <v>522635</v>
      </c>
      <c r="F9" s="378">
        <v>496010</v>
      </c>
      <c r="G9" s="378">
        <f>SUM(E9:F9)</f>
        <v>1018645</v>
      </c>
      <c r="H9" s="272" t="s">
        <v>68</v>
      </c>
      <c r="I9" s="452"/>
      <c r="J9" s="52"/>
    </row>
    <row r="10" spans="1:11" ht="45" customHeight="1">
      <c r="A10" s="172" t="s">
        <v>330</v>
      </c>
      <c r="B10" s="377">
        <v>1568</v>
      </c>
      <c r="C10" s="377">
        <v>1578</v>
      </c>
      <c r="D10" s="391">
        <f>SUM(B10:C10)</f>
        <v>3146</v>
      </c>
      <c r="E10" s="377">
        <v>114266</v>
      </c>
      <c r="F10" s="377">
        <v>115871</v>
      </c>
      <c r="G10" s="377">
        <f>SUM(E10:F10)</f>
        <v>230137</v>
      </c>
      <c r="H10" s="171" t="s">
        <v>107</v>
      </c>
      <c r="I10" s="452"/>
      <c r="K10" s="61"/>
    </row>
    <row r="11" spans="1:9" ht="45" customHeight="1">
      <c r="A11" s="273" t="s">
        <v>22</v>
      </c>
      <c r="B11" s="299">
        <v>1886</v>
      </c>
      <c r="C11" s="393">
        <v>1952</v>
      </c>
      <c r="D11" s="299">
        <f>SUM(B11:C11)</f>
        <v>3838</v>
      </c>
      <c r="E11" s="299">
        <v>123533</v>
      </c>
      <c r="F11" s="299">
        <v>123035</v>
      </c>
      <c r="G11" s="299">
        <f>SUM(E11:F11)</f>
        <v>246568</v>
      </c>
      <c r="H11" s="272" t="s">
        <v>218</v>
      </c>
      <c r="I11" s="452"/>
    </row>
    <row r="12" spans="1:14" ht="45" customHeight="1">
      <c r="A12" s="173" t="s">
        <v>38</v>
      </c>
      <c r="B12" s="391">
        <v>3983</v>
      </c>
      <c r="C12" s="377">
        <v>3995</v>
      </c>
      <c r="D12" s="377">
        <f>SUM(B12:C12)</f>
        <v>7978</v>
      </c>
      <c r="E12" s="377">
        <v>448136</v>
      </c>
      <c r="F12" s="377">
        <v>423252</v>
      </c>
      <c r="G12" s="377">
        <f>SUM(E12:F12)</f>
        <v>871388</v>
      </c>
      <c r="H12" s="171" t="s">
        <v>70</v>
      </c>
      <c r="I12" s="452"/>
      <c r="N12" s="58"/>
    </row>
    <row r="13" spans="1:14" ht="45" customHeight="1">
      <c r="A13" s="273" t="s">
        <v>288</v>
      </c>
      <c r="B13" s="299" t="s">
        <v>320</v>
      </c>
      <c r="C13" s="299" t="s">
        <v>320</v>
      </c>
      <c r="D13" s="299" t="s">
        <v>320</v>
      </c>
      <c r="E13" s="299" t="s">
        <v>320</v>
      </c>
      <c r="F13" s="299" t="s">
        <v>320</v>
      </c>
      <c r="G13" s="299" t="s">
        <v>320</v>
      </c>
      <c r="H13" s="272" t="s">
        <v>324</v>
      </c>
      <c r="I13" s="148"/>
      <c r="N13" s="58"/>
    </row>
    <row r="14" spans="1:9" ht="45" customHeight="1" thickBot="1">
      <c r="A14" s="535" t="s">
        <v>289</v>
      </c>
      <c r="B14" s="536" t="s">
        <v>320</v>
      </c>
      <c r="C14" s="536" t="s">
        <v>320</v>
      </c>
      <c r="D14" s="536" t="s">
        <v>320</v>
      </c>
      <c r="E14" s="536" t="s">
        <v>320</v>
      </c>
      <c r="F14" s="536" t="s">
        <v>320</v>
      </c>
      <c r="G14" s="536" t="s">
        <v>320</v>
      </c>
      <c r="H14" s="537" t="s">
        <v>325</v>
      </c>
      <c r="I14" s="148"/>
    </row>
    <row r="15" spans="1:9" ht="45" customHeight="1" thickBot="1" thickTop="1">
      <c r="A15" s="523" t="s">
        <v>13</v>
      </c>
      <c r="B15" s="524">
        <f aca="true" t="shared" si="0" ref="B15:G15">SUM(B8:B14)</f>
        <v>22771</v>
      </c>
      <c r="C15" s="524">
        <f t="shared" si="0"/>
        <v>22785</v>
      </c>
      <c r="D15" s="524">
        <f t="shared" si="0"/>
        <v>45556</v>
      </c>
      <c r="E15" s="524">
        <f t="shared" si="0"/>
        <v>2143120</v>
      </c>
      <c r="F15" s="524">
        <f t="shared" si="0"/>
        <v>2072278</v>
      </c>
      <c r="G15" s="524">
        <f t="shared" si="0"/>
        <v>4215398</v>
      </c>
      <c r="H15" s="525" t="s">
        <v>62</v>
      </c>
      <c r="I15" s="453"/>
    </row>
    <row r="16" spans="1:9" ht="30.75" customHeight="1" thickTop="1">
      <c r="A16" s="894" t="s">
        <v>616</v>
      </c>
      <c r="B16" s="894"/>
      <c r="C16" s="894"/>
      <c r="D16" s="894"/>
      <c r="E16" s="895" t="s">
        <v>617</v>
      </c>
      <c r="F16" s="895"/>
      <c r="G16" s="895"/>
      <c r="H16" s="895"/>
      <c r="I16" s="107"/>
    </row>
    <row r="17" spans="1:11" ht="24.75" customHeight="1">
      <c r="A17" s="892" t="s">
        <v>327</v>
      </c>
      <c r="B17" s="892"/>
      <c r="C17" s="892"/>
      <c r="D17" s="305"/>
      <c r="E17" s="305"/>
      <c r="F17" s="893" t="s">
        <v>323</v>
      </c>
      <c r="G17" s="893"/>
      <c r="H17" s="893"/>
      <c r="I17" s="120" t="s">
        <v>110</v>
      </c>
      <c r="J17" s="91"/>
      <c r="K17" s="91"/>
    </row>
    <row r="18" spans="1:8" ht="24.75" customHeight="1">
      <c r="A18" s="887" t="s">
        <v>209</v>
      </c>
      <c r="B18" s="887"/>
      <c r="C18" s="62"/>
      <c r="D18" s="62"/>
      <c r="E18" s="62"/>
      <c r="F18" s="62"/>
      <c r="G18" s="62"/>
      <c r="H18" s="512" t="s">
        <v>300</v>
      </c>
    </row>
    <row r="19" spans="1:7" ht="15.75">
      <c r="A19" s="84"/>
      <c r="B19" s="64"/>
      <c r="C19" s="84"/>
      <c r="D19" s="84"/>
      <c r="E19" s="84"/>
      <c r="F19" s="84"/>
      <c r="G19" s="84"/>
    </row>
    <row r="20" spans="1:7" ht="15.75">
      <c r="A20" s="84"/>
      <c r="B20" s="84"/>
      <c r="C20" s="84"/>
      <c r="D20" s="84"/>
      <c r="E20" s="84"/>
      <c r="F20" s="84"/>
      <c r="G20" s="84"/>
    </row>
    <row r="21" spans="1:7" ht="15.75">
      <c r="A21" s="84"/>
      <c r="B21" s="84"/>
      <c r="C21" s="84"/>
      <c r="D21" s="84"/>
      <c r="E21" s="84"/>
      <c r="F21" s="84"/>
      <c r="G21" s="84"/>
    </row>
    <row r="22" spans="1:7" ht="20.25">
      <c r="A22" s="127"/>
      <c r="B22" s="127"/>
      <c r="C22" s="127"/>
      <c r="D22" s="127"/>
      <c r="E22" s="127"/>
      <c r="F22" s="127"/>
      <c r="G22" s="127"/>
    </row>
    <row r="23" spans="1:7" ht="20.25">
      <c r="A23" s="127"/>
      <c r="B23" s="127"/>
      <c r="C23" s="127"/>
      <c r="D23" s="127"/>
      <c r="E23" s="127"/>
      <c r="F23" s="127"/>
      <c r="G23" s="127"/>
    </row>
    <row r="24" spans="1:7" ht="18">
      <c r="A24" s="129"/>
      <c r="B24" s="130"/>
      <c r="C24" s="130"/>
      <c r="D24" s="112"/>
      <c r="E24" s="131"/>
      <c r="F24" s="131"/>
      <c r="G24" s="131"/>
    </row>
    <row r="25" spans="1:7" ht="18">
      <c r="A25" s="129"/>
      <c r="B25" s="82"/>
      <c r="C25" s="82"/>
      <c r="D25" s="112"/>
      <c r="E25" s="83"/>
      <c r="F25" s="83"/>
      <c r="G25" s="83"/>
    </row>
    <row r="26" spans="1:7" ht="20.25">
      <c r="A26" s="40"/>
      <c r="B26" s="39"/>
      <c r="C26" s="39"/>
      <c r="D26" s="39"/>
      <c r="E26" s="39"/>
      <c r="F26" s="39"/>
      <c r="G26" s="39"/>
    </row>
    <row r="27" spans="1:7" ht="26.25">
      <c r="A27" s="38"/>
      <c r="B27" s="59"/>
      <c r="C27" s="59"/>
      <c r="D27" s="59"/>
      <c r="E27" s="59"/>
      <c r="F27" s="59"/>
      <c r="G27" s="59"/>
    </row>
    <row r="28" spans="1:7" ht="26.25">
      <c r="A28" s="41"/>
      <c r="B28" s="59"/>
      <c r="C28" s="59"/>
      <c r="D28" s="59"/>
      <c r="E28" s="59"/>
      <c r="F28" s="59"/>
      <c r="G28" s="59"/>
    </row>
    <row r="29" spans="1:7" ht="20.25">
      <c r="A29" s="41"/>
      <c r="B29" s="42"/>
      <c r="C29" s="42"/>
      <c r="D29" s="42"/>
      <c r="E29" s="42"/>
      <c r="F29" s="42"/>
      <c r="G29" s="42"/>
    </row>
    <row r="30" spans="1:7" ht="26.25">
      <c r="A30" s="41"/>
      <c r="B30" s="60"/>
      <c r="C30" s="60"/>
      <c r="D30" s="60"/>
      <c r="E30" s="60"/>
      <c r="F30" s="60"/>
      <c r="G30" s="60"/>
    </row>
    <row r="31" spans="1:7" ht="20.25">
      <c r="A31" s="38"/>
      <c r="B31" s="42"/>
      <c r="C31" s="42"/>
      <c r="D31" s="42"/>
      <c r="E31" s="42"/>
      <c r="F31" s="42"/>
      <c r="G31" s="42"/>
    </row>
    <row r="32" spans="1:7" ht="18">
      <c r="A32" s="81"/>
      <c r="B32" s="83"/>
      <c r="C32" s="83"/>
      <c r="D32" s="113"/>
      <c r="E32" s="83"/>
      <c r="F32" s="83"/>
      <c r="G32" s="83"/>
    </row>
    <row r="33" spans="1:7" ht="15.75">
      <c r="A33" s="128"/>
      <c r="B33" s="128"/>
      <c r="C33" s="128"/>
      <c r="D33" s="128"/>
      <c r="E33" s="128"/>
      <c r="F33" s="128"/>
      <c r="G33" s="128"/>
    </row>
    <row r="34" spans="1:7" ht="15.75">
      <c r="A34" s="128"/>
      <c r="B34" s="128"/>
      <c r="C34" s="128"/>
      <c r="D34" s="128"/>
      <c r="E34" s="128"/>
      <c r="F34" s="128"/>
      <c r="G34" s="128"/>
    </row>
    <row r="35" spans="1:7" ht="15.75">
      <c r="A35" s="84"/>
      <c r="B35" s="84"/>
      <c r="C35" s="84"/>
      <c r="D35" s="84"/>
      <c r="E35" s="84"/>
      <c r="F35" s="84"/>
      <c r="G35" s="84"/>
    </row>
    <row r="36" spans="1:7" ht="20.25">
      <c r="A36" s="127"/>
      <c r="B36" s="127"/>
      <c r="C36" s="127"/>
      <c r="D36" s="127"/>
      <c r="E36" s="127"/>
      <c r="F36" s="127"/>
      <c r="G36" s="127"/>
    </row>
    <row r="37" spans="1:7" ht="20.25">
      <c r="A37" s="127"/>
      <c r="B37" s="127"/>
      <c r="C37" s="127"/>
      <c r="D37" s="127"/>
      <c r="E37" s="127"/>
      <c r="F37" s="127"/>
      <c r="G37" s="127"/>
    </row>
    <row r="38" spans="1:7" ht="18">
      <c r="A38" s="129"/>
      <c r="B38" s="130"/>
      <c r="C38" s="130"/>
      <c r="D38" s="112"/>
      <c r="E38" s="131"/>
      <c r="F38" s="131"/>
      <c r="G38" s="131"/>
    </row>
    <row r="39" spans="1:7" ht="18">
      <c r="A39" s="129"/>
      <c r="B39" s="82"/>
      <c r="C39" s="82"/>
      <c r="D39" s="112"/>
      <c r="E39" s="83"/>
      <c r="F39" s="83"/>
      <c r="G39" s="83"/>
    </row>
    <row r="40" spans="1:7" ht="20.25">
      <c r="A40" s="40"/>
      <c r="B40" s="39"/>
      <c r="C40" s="39"/>
      <c r="D40" s="39"/>
      <c r="E40" s="39"/>
      <c r="F40" s="39"/>
      <c r="G40" s="39"/>
    </row>
    <row r="41" spans="1:7" ht="20.25">
      <c r="A41" s="38"/>
      <c r="B41" s="39"/>
      <c r="C41" s="39"/>
      <c r="D41" s="39"/>
      <c r="E41" s="39"/>
      <c r="F41" s="39"/>
      <c r="G41" s="39"/>
    </row>
    <row r="42" spans="1:7" ht="20.25">
      <c r="A42" s="41"/>
      <c r="B42" s="39"/>
      <c r="C42" s="39"/>
      <c r="D42" s="39"/>
      <c r="E42" s="39"/>
      <c r="F42" s="39"/>
      <c r="G42" s="39"/>
    </row>
    <row r="43" spans="1:7" ht="20.25">
      <c r="A43" s="41"/>
      <c r="B43" s="42"/>
      <c r="C43" s="42"/>
      <c r="D43" s="42"/>
      <c r="E43" s="42"/>
      <c r="F43" s="42"/>
      <c r="G43" s="42"/>
    </row>
    <row r="44" spans="1:7" ht="20.25">
      <c r="A44" s="41"/>
      <c r="B44" s="42"/>
      <c r="C44" s="42"/>
      <c r="D44" s="42"/>
      <c r="E44" s="42"/>
      <c r="F44" s="42"/>
      <c r="G44" s="42"/>
    </row>
    <row r="45" spans="1:7" ht="20.25">
      <c r="A45" s="38"/>
      <c r="B45" s="42"/>
      <c r="C45" s="42"/>
      <c r="D45" s="42"/>
      <c r="E45" s="42"/>
      <c r="F45" s="42"/>
      <c r="G45" s="42"/>
    </row>
    <row r="46" spans="1:7" ht="20.25">
      <c r="A46" s="81"/>
      <c r="B46" s="43"/>
      <c r="C46" s="43"/>
      <c r="D46" s="43"/>
      <c r="E46" s="43"/>
      <c r="F46" s="43"/>
      <c r="G46" s="43"/>
    </row>
    <row r="47" spans="1:7" ht="15.75">
      <c r="A47" s="128"/>
      <c r="B47" s="128"/>
      <c r="C47" s="128"/>
      <c r="D47" s="128"/>
      <c r="E47" s="128"/>
      <c r="F47" s="128"/>
      <c r="G47" s="128"/>
    </row>
    <row r="53" spans="2:7" ht="15">
      <c r="B53" s="52"/>
      <c r="C53" s="52"/>
      <c r="D53" s="52"/>
      <c r="E53" s="52"/>
      <c r="F53" s="52"/>
      <c r="G53" s="52"/>
    </row>
    <row r="54" spans="2:7" ht="15">
      <c r="B54" s="52"/>
      <c r="C54" s="52"/>
      <c r="D54" s="52"/>
      <c r="E54" s="52"/>
      <c r="F54" s="52"/>
      <c r="G54" s="52"/>
    </row>
    <row r="55" spans="2:7" ht="15">
      <c r="B55" s="52"/>
      <c r="C55" s="52"/>
      <c r="D55" s="52"/>
      <c r="E55" s="52"/>
      <c r="F55" s="52"/>
      <c r="G55" s="52"/>
    </row>
    <row r="56" spans="2:7" ht="15">
      <c r="B56" s="52"/>
      <c r="C56" s="52"/>
      <c r="D56" s="52"/>
      <c r="E56" s="52"/>
      <c r="F56" s="52"/>
      <c r="G56" s="52"/>
    </row>
    <row r="57" spans="2:7" ht="15">
      <c r="B57" s="52"/>
      <c r="C57" s="52"/>
      <c r="D57" s="52"/>
      <c r="E57" s="52"/>
      <c r="F57" s="52"/>
      <c r="G57" s="52"/>
    </row>
    <row r="58" spans="2:7" ht="15">
      <c r="B58" s="52"/>
      <c r="C58" s="52"/>
      <c r="D58" s="52"/>
      <c r="E58" s="52"/>
      <c r="F58" s="52"/>
      <c r="G58" s="52"/>
    </row>
    <row r="59" spans="2:7" ht="15">
      <c r="B59" s="52"/>
      <c r="C59" s="52"/>
      <c r="D59" s="52"/>
      <c r="E59" s="52"/>
      <c r="F59" s="52"/>
      <c r="G59" s="52"/>
    </row>
    <row r="60" spans="2:7" ht="15">
      <c r="B60" s="52"/>
      <c r="C60" s="52"/>
      <c r="D60" s="52"/>
      <c r="E60" s="52"/>
      <c r="F60" s="52"/>
      <c r="G60" s="52"/>
    </row>
    <row r="61" spans="2:7" ht="15">
      <c r="B61" s="52"/>
      <c r="C61" s="52"/>
      <c r="D61" s="52"/>
      <c r="E61" s="52"/>
      <c r="F61" s="52"/>
      <c r="G61" s="52"/>
    </row>
    <row r="62" spans="2:7" ht="15">
      <c r="B62" s="52"/>
      <c r="C62" s="52"/>
      <c r="D62" s="52"/>
      <c r="E62" s="52"/>
      <c r="F62" s="52"/>
      <c r="G62" s="52"/>
    </row>
    <row r="63" spans="2:7" ht="15">
      <c r="B63" s="52"/>
      <c r="C63" s="52"/>
      <c r="D63" s="52"/>
      <c r="E63" s="52"/>
      <c r="F63" s="52"/>
      <c r="G63" s="52"/>
    </row>
    <row r="64" spans="1:11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1:11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1:11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7" ht="15">
      <c r="B67" s="52"/>
      <c r="C67" s="52"/>
      <c r="D67" s="52"/>
      <c r="E67" s="52"/>
      <c r="F67" s="52"/>
      <c r="G67" s="52"/>
    </row>
    <row r="68" spans="2:7" ht="15">
      <c r="B68" s="52"/>
      <c r="C68" s="52"/>
      <c r="D68" s="52"/>
      <c r="E68" s="52"/>
      <c r="F68" s="52"/>
      <c r="G68" s="52"/>
    </row>
    <row r="69" spans="2:7" ht="15">
      <c r="B69" s="52"/>
      <c r="C69" s="52"/>
      <c r="D69" s="52"/>
      <c r="E69" s="52"/>
      <c r="F69" s="52"/>
      <c r="G69" s="52"/>
    </row>
    <row r="70" spans="2:7" ht="15">
      <c r="B70" s="52"/>
      <c r="C70" s="52"/>
      <c r="D70" s="52"/>
      <c r="E70" s="52"/>
      <c r="F70" s="52"/>
      <c r="G70" s="52"/>
    </row>
    <row r="71" spans="2:7" ht="15">
      <c r="B71" s="52"/>
      <c r="C71" s="52"/>
      <c r="D71" s="52"/>
      <c r="E71" s="52"/>
      <c r="F71" s="52"/>
      <c r="G71" s="52"/>
    </row>
    <row r="72" spans="2:7" ht="15">
      <c r="B72" s="52"/>
      <c r="C72" s="52"/>
      <c r="D72" s="52"/>
      <c r="E72" s="52"/>
      <c r="F72" s="52"/>
      <c r="G72" s="52"/>
    </row>
    <row r="73" spans="2:7" ht="15">
      <c r="B73" s="52"/>
      <c r="C73" s="52"/>
      <c r="D73" s="52"/>
      <c r="E73" s="52"/>
      <c r="F73" s="52"/>
      <c r="G73" s="52"/>
    </row>
    <row r="74" spans="2:7" ht="15">
      <c r="B74" s="52"/>
      <c r="C74" s="52"/>
      <c r="D74" s="52"/>
      <c r="E74" s="52"/>
      <c r="F74" s="52"/>
      <c r="G74" s="52"/>
    </row>
    <row r="75" spans="2:7" ht="15">
      <c r="B75" s="52"/>
      <c r="C75" s="52"/>
      <c r="D75" s="52"/>
      <c r="E75" s="52"/>
      <c r="F75" s="52"/>
      <c r="G75" s="52"/>
    </row>
    <row r="76" spans="2:7" ht="15">
      <c r="B76" s="52"/>
      <c r="C76" s="52"/>
      <c r="D76" s="52"/>
      <c r="E76" s="52"/>
      <c r="F76" s="52"/>
      <c r="G76" s="52"/>
    </row>
    <row r="77" spans="2:7" ht="15">
      <c r="B77" s="52"/>
      <c r="C77" s="52"/>
      <c r="D77" s="52"/>
      <c r="E77" s="52"/>
      <c r="F77" s="52"/>
      <c r="G77" s="52"/>
    </row>
    <row r="78" spans="2:7" ht="15">
      <c r="B78" s="52"/>
      <c r="C78" s="52"/>
      <c r="D78" s="52"/>
      <c r="E78" s="52"/>
      <c r="F78" s="52"/>
      <c r="G78" s="52"/>
    </row>
    <row r="79" spans="2:7" ht="15">
      <c r="B79" s="52"/>
      <c r="C79" s="52"/>
      <c r="D79" s="52"/>
      <c r="E79" s="52"/>
      <c r="F79" s="52"/>
      <c r="G79" s="52"/>
    </row>
    <row r="80" spans="2:7" ht="15">
      <c r="B80" s="52"/>
      <c r="C80" s="52"/>
      <c r="D80" s="52"/>
      <c r="E80" s="52"/>
      <c r="F80" s="52"/>
      <c r="G80" s="52"/>
    </row>
    <row r="81" spans="2:7" ht="15">
      <c r="B81" s="52"/>
      <c r="C81" s="52"/>
      <c r="D81" s="52"/>
      <c r="E81" s="52"/>
      <c r="F81" s="52"/>
      <c r="G81" s="52"/>
    </row>
    <row r="82" spans="2:7" ht="15">
      <c r="B82" s="52"/>
      <c r="C82" s="52"/>
      <c r="D82" s="52"/>
      <c r="E82" s="52"/>
      <c r="F82" s="52"/>
      <c r="G82" s="52"/>
    </row>
    <row r="83" spans="2:7" ht="15">
      <c r="B83" s="52"/>
      <c r="C83" s="52"/>
      <c r="D83" s="52"/>
      <c r="E83" s="52"/>
      <c r="F83" s="52"/>
      <c r="G83" s="52"/>
    </row>
    <row r="84" spans="2:7" ht="15">
      <c r="B84" s="52"/>
      <c r="C84" s="52"/>
      <c r="D84" s="52"/>
      <c r="E84" s="52"/>
      <c r="F84" s="52"/>
      <c r="G84" s="52"/>
    </row>
    <row r="85" spans="2:7" ht="15">
      <c r="B85" s="52"/>
      <c r="C85" s="52"/>
      <c r="D85" s="52"/>
      <c r="E85" s="52"/>
      <c r="F85" s="52"/>
      <c r="G85" s="52"/>
    </row>
    <row r="86" spans="2:7" ht="15">
      <c r="B86" s="52"/>
      <c r="C86" s="52"/>
      <c r="D86" s="52"/>
      <c r="E86" s="52"/>
      <c r="F86" s="52"/>
      <c r="G86" s="52"/>
    </row>
    <row r="87" spans="2:7" ht="15">
      <c r="B87" s="52"/>
      <c r="C87" s="52"/>
      <c r="D87" s="52"/>
      <c r="E87" s="52"/>
      <c r="F87" s="52"/>
      <c r="G87" s="52"/>
    </row>
    <row r="88" spans="2:7" ht="15">
      <c r="B88" s="52"/>
      <c r="C88" s="52"/>
      <c r="D88" s="52"/>
      <c r="E88" s="52"/>
      <c r="F88" s="52"/>
      <c r="G88" s="52"/>
    </row>
    <row r="89" spans="2:7" ht="15">
      <c r="B89" s="52"/>
      <c r="C89" s="52"/>
      <c r="D89" s="52"/>
      <c r="E89" s="52"/>
      <c r="F89" s="52"/>
      <c r="G89" s="52"/>
    </row>
    <row r="90" spans="2:7" ht="15">
      <c r="B90" s="52"/>
      <c r="C90" s="52"/>
      <c r="D90" s="52"/>
      <c r="E90" s="52"/>
      <c r="F90" s="52"/>
      <c r="G90" s="52"/>
    </row>
    <row r="91" spans="2:7" ht="15">
      <c r="B91" s="52"/>
      <c r="C91" s="52"/>
      <c r="D91" s="52"/>
      <c r="E91" s="52"/>
      <c r="F91" s="52"/>
      <c r="G91" s="52"/>
    </row>
    <row r="92" spans="2:7" ht="15">
      <c r="B92" s="52"/>
      <c r="C92" s="52"/>
      <c r="D92" s="52"/>
      <c r="E92" s="52"/>
      <c r="F92" s="52"/>
      <c r="G92" s="52"/>
    </row>
    <row r="93" spans="2:7" ht="15">
      <c r="B93" s="52"/>
      <c r="C93" s="52"/>
      <c r="D93" s="52"/>
      <c r="E93" s="52"/>
      <c r="F93" s="52"/>
      <c r="G93" s="52"/>
    </row>
    <row r="94" spans="2:7" ht="15">
      <c r="B94" s="52"/>
      <c r="C94" s="52"/>
      <c r="D94" s="52"/>
      <c r="E94" s="52"/>
      <c r="F94" s="52"/>
      <c r="G94" s="52"/>
    </row>
    <row r="95" spans="2:7" ht="15">
      <c r="B95" s="52"/>
      <c r="C95" s="52"/>
      <c r="D95" s="52"/>
      <c r="E95" s="52"/>
      <c r="F95" s="52"/>
      <c r="G95" s="52"/>
    </row>
    <row r="96" spans="2:7" ht="15">
      <c r="B96" s="52"/>
      <c r="C96" s="52"/>
      <c r="D96" s="52"/>
      <c r="E96" s="52"/>
      <c r="F96" s="52"/>
      <c r="G96" s="52"/>
    </row>
    <row r="97" spans="2:7" ht="15">
      <c r="B97" s="52"/>
      <c r="C97" s="52"/>
      <c r="D97" s="52"/>
      <c r="E97" s="52"/>
      <c r="F97" s="52"/>
      <c r="G97" s="52"/>
    </row>
    <row r="98" spans="2:7" ht="15">
      <c r="B98" s="52"/>
      <c r="C98" s="52"/>
      <c r="D98" s="52"/>
      <c r="E98" s="52"/>
      <c r="F98" s="52"/>
      <c r="G98" s="52"/>
    </row>
    <row r="99" spans="2:7" ht="15">
      <c r="B99" s="52"/>
      <c r="C99" s="52"/>
      <c r="D99" s="52"/>
      <c r="E99" s="52"/>
      <c r="F99" s="52"/>
      <c r="G99" s="52"/>
    </row>
    <row r="100" spans="2:7" ht="15">
      <c r="B100" s="52"/>
      <c r="C100" s="52"/>
      <c r="D100" s="52"/>
      <c r="E100" s="52"/>
      <c r="F100" s="52"/>
      <c r="G100" s="52"/>
    </row>
    <row r="101" spans="2:7" ht="15">
      <c r="B101" s="52"/>
      <c r="C101" s="52"/>
      <c r="D101" s="52"/>
      <c r="E101" s="52"/>
      <c r="F101" s="52"/>
      <c r="G101" s="52"/>
    </row>
    <row r="102" spans="2:7" ht="15">
      <c r="B102" s="52"/>
      <c r="C102" s="52"/>
      <c r="D102" s="52"/>
      <c r="E102" s="52"/>
      <c r="F102" s="52"/>
      <c r="G102" s="52"/>
    </row>
    <row r="103" spans="2:7" ht="15">
      <c r="B103" s="52"/>
      <c r="C103" s="52"/>
      <c r="D103" s="52"/>
      <c r="E103" s="52"/>
      <c r="F103" s="52"/>
      <c r="G103" s="52"/>
    </row>
    <row r="104" spans="2:7" ht="15">
      <c r="B104" s="52"/>
      <c r="C104" s="52"/>
      <c r="D104" s="52"/>
      <c r="E104" s="52"/>
      <c r="F104" s="52"/>
      <c r="G104" s="52"/>
    </row>
    <row r="105" spans="2:7" ht="15">
      <c r="B105" s="52"/>
      <c r="C105" s="52"/>
      <c r="D105" s="52"/>
      <c r="E105" s="52"/>
      <c r="F105" s="52"/>
      <c r="G105" s="52"/>
    </row>
    <row r="106" spans="2:7" ht="15">
      <c r="B106" s="52"/>
      <c r="C106" s="52"/>
      <c r="D106" s="52"/>
      <c r="E106" s="52"/>
      <c r="F106" s="52"/>
      <c r="G106" s="52"/>
    </row>
    <row r="107" spans="2:7" ht="15">
      <c r="B107" s="52"/>
      <c r="C107" s="52"/>
      <c r="D107" s="52"/>
      <c r="E107" s="52"/>
      <c r="F107" s="52"/>
      <c r="G107" s="52"/>
    </row>
    <row r="108" spans="2:7" ht="15">
      <c r="B108" s="52"/>
      <c r="C108" s="52"/>
      <c r="D108" s="52"/>
      <c r="E108" s="52"/>
      <c r="F108" s="52"/>
      <c r="G108" s="52"/>
    </row>
    <row r="109" spans="2:7" ht="15">
      <c r="B109" s="52"/>
      <c r="C109" s="52"/>
      <c r="D109" s="52"/>
      <c r="E109" s="52"/>
      <c r="F109" s="52"/>
      <c r="G109" s="52"/>
    </row>
    <row r="110" spans="2:7" ht="15">
      <c r="B110" s="52"/>
      <c r="C110" s="52"/>
      <c r="D110" s="52"/>
      <c r="E110" s="52"/>
      <c r="F110" s="52"/>
      <c r="G110" s="52"/>
    </row>
    <row r="111" spans="2:7" ht="15">
      <c r="B111" s="52"/>
      <c r="C111" s="52"/>
      <c r="D111" s="52"/>
      <c r="E111" s="52"/>
      <c r="F111" s="52"/>
      <c r="G111" s="52"/>
    </row>
    <row r="112" spans="2:7" ht="15">
      <c r="B112" s="52"/>
      <c r="C112" s="52"/>
      <c r="D112" s="52"/>
      <c r="E112" s="52"/>
      <c r="F112" s="52"/>
      <c r="G112" s="52"/>
    </row>
    <row r="113" spans="2:7" ht="15">
      <c r="B113" s="52"/>
      <c r="C113" s="52"/>
      <c r="D113" s="52"/>
      <c r="E113" s="52"/>
      <c r="F113" s="52"/>
      <c r="G113" s="52"/>
    </row>
    <row r="114" spans="2:7" ht="15">
      <c r="B114" s="52"/>
      <c r="C114" s="52"/>
      <c r="D114" s="52"/>
      <c r="E114" s="52"/>
      <c r="F114" s="52"/>
      <c r="G114" s="52"/>
    </row>
    <row r="115" spans="2:7" ht="15">
      <c r="B115" s="52"/>
      <c r="C115" s="52"/>
      <c r="D115" s="52"/>
      <c r="E115" s="52"/>
      <c r="F115" s="52"/>
      <c r="G115" s="52"/>
    </row>
    <row r="116" spans="2:7" ht="15">
      <c r="B116" s="52"/>
      <c r="C116" s="52"/>
      <c r="D116" s="52"/>
      <c r="E116" s="52"/>
      <c r="F116" s="52"/>
      <c r="G116" s="52"/>
    </row>
    <row r="117" spans="2:7" ht="15">
      <c r="B117" s="52"/>
      <c r="C117" s="52"/>
      <c r="D117" s="52"/>
      <c r="E117" s="52"/>
      <c r="F117" s="52"/>
      <c r="G117" s="52"/>
    </row>
    <row r="118" spans="2:7" ht="15">
      <c r="B118" s="52"/>
      <c r="C118" s="52"/>
      <c r="D118" s="52"/>
      <c r="E118" s="52"/>
      <c r="F118" s="52"/>
      <c r="G118" s="52"/>
    </row>
    <row r="119" spans="2:7" ht="15">
      <c r="B119" s="52"/>
      <c r="C119" s="52"/>
      <c r="D119" s="52"/>
      <c r="E119" s="52"/>
      <c r="F119" s="52"/>
      <c r="G119" s="52"/>
    </row>
    <row r="120" spans="2:7" ht="15">
      <c r="B120" s="52"/>
      <c r="C120" s="52"/>
      <c r="D120" s="52"/>
      <c r="E120" s="52"/>
      <c r="F120" s="52"/>
      <c r="G120" s="52"/>
    </row>
    <row r="121" spans="2:7" ht="15">
      <c r="B121" s="52"/>
      <c r="C121" s="52"/>
      <c r="D121" s="52"/>
      <c r="E121" s="52"/>
      <c r="F121" s="52"/>
      <c r="G121" s="52"/>
    </row>
    <row r="122" spans="2:7" ht="15">
      <c r="B122" s="52"/>
      <c r="C122" s="52"/>
      <c r="D122" s="52"/>
      <c r="E122" s="52"/>
      <c r="F122" s="52"/>
      <c r="G122" s="52"/>
    </row>
    <row r="123" spans="2:7" ht="15">
      <c r="B123" s="52"/>
      <c r="C123" s="52"/>
      <c r="D123" s="52"/>
      <c r="E123" s="52"/>
      <c r="F123" s="52"/>
      <c r="G123" s="52"/>
    </row>
    <row r="124" spans="2:7" ht="15">
      <c r="B124" s="52"/>
      <c r="C124" s="52"/>
      <c r="D124" s="52"/>
      <c r="E124" s="52"/>
      <c r="F124" s="52"/>
      <c r="G124" s="52"/>
    </row>
    <row r="125" spans="2:7" ht="15">
      <c r="B125" s="52"/>
      <c r="C125" s="52"/>
      <c r="D125" s="52"/>
      <c r="E125" s="52"/>
      <c r="F125" s="52"/>
      <c r="G125" s="52"/>
    </row>
    <row r="126" spans="2:7" ht="15">
      <c r="B126" s="52"/>
      <c r="C126" s="52"/>
      <c r="D126" s="52"/>
      <c r="E126" s="52"/>
      <c r="F126" s="52"/>
      <c r="G126" s="52"/>
    </row>
    <row r="127" spans="2:7" ht="15">
      <c r="B127" s="52"/>
      <c r="C127" s="52"/>
      <c r="D127" s="52"/>
      <c r="E127" s="52"/>
      <c r="F127" s="52"/>
      <c r="G127" s="52"/>
    </row>
    <row r="128" spans="2:7" ht="15">
      <c r="B128" s="52"/>
      <c r="C128" s="52"/>
      <c r="D128" s="52"/>
      <c r="E128" s="52"/>
      <c r="F128" s="52"/>
      <c r="G128" s="52"/>
    </row>
    <row r="129" spans="2:7" ht="15">
      <c r="B129" s="52"/>
      <c r="C129" s="52"/>
      <c r="D129" s="52"/>
      <c r="E129" s="52"/>
      <c r="F129" s="52"/>
      <c r="G129" s="52"/>
    </row>
    <row r="130" spans="2:7" ht="15">
      <c r="B130" s="52"/>
      <c r="C130" s="52"/>
      <c r="D130" s="52"/>
      <c r="E130" s="52"/>
      <c r="F130" s="52"/>
      <c r="G130" s="52"/>
    </row>
    <row r="131" spans="2:7" ht="15">
      <c r="B131" s="52"/>
      <c r="C131" s="52"/>
      <c r="D131" s="52"/>
      <c r="E131" s="52"/>
      <c r="F131" s="52"/>
      <c r="G131" s="52"/>
    </row>
    <row r="132" spans="2:7" ht="15">
      <c r="B132" s="52"/>
      <c r="C132" s="52"/>
      <c r="D132" s="52"/>
      <c r="E132" s="52"/>
      <c r="F132" s="52"/>
      <c r="G132" s="52"/>
    </row>
    <row r="133" spans="2:7" ht="15">
      <c r="B133" s="52"/>
      <c r="C133" s="52"/>
      <c r="D133" s="52"/>
      <c r="E133" s="52"/>
      <c r="F133" s="52"/>
      <c r="G133" s="52"/>
    </row>
    <row r="134" spans="2:7" ht="15">
      <c r="B134" s="52"/>
      <c r="C134" s="52"/>
      <c r="D134" s="52"/>
      <c r="E134" s="52"/>
      <c r="F134" s="52"/>
      <c r="G134" s="52"/>
    </row>
    <row r="135" spans="2:7" ht="15">
      <c r="B135" s="52"/>
      <c r="C135" s="52"/>
      <c r="D135" s="52"/>
      <c r="E135" s="52"/>
      <c r="F135" s="52"/>
      <c r="G135" s="52"/>
    </row>
    <row r="136" spans="2:7" ht="15">
      <c r="B136" s="52"/>
      <c r="C136" s="52"/>
      <c r="D136" s="52"/>
      <c r="E136" s="52"/>
      <c r="F136" s="52"/>
      <c r="G136" s="52"/>
    </row>
    <row r="137" spans="2:7" ht="15">
      <c r="B137" s="52"/>
      <c r="C137" s="52"/>
      <c r="D137" s="52"/>
      <c r="E137" s="52"/>
      <c r="F137" s="52"/>
      <c r="G137" s="52"/>
    </row>
    <row r="138" spans="2:7" ht="15">
      <c r="B138" s="52"/>
      <c r="C138" s="52"/>
      <c r="D138" s="52"/>
      <c r="E138" s="52"/>
      <c r="F138" s="52"/>
      <c r="G138" s="52"/>
    </row>
    <row r="139" spans="2:7" ht="15">
      <c r="B139" s="52"/>
      <c r="C139" s="52"/>
      <c r="D139" s="52"/>
      <c r="E139" s="52"/>
      <c r="F139" s="52"/>
      <c r="G139" s="52"/>
    </row>
    <row r="140" spans="2:7" ht="15">
      <c r="B140" s="52"/>
      <c r="C140" s="52"/>
      <c r="D140" s="52"/>
      <c r="E140" s="52"/>
      <c r="F140" s="52"/>
      <c r="G140" s="52"/>
    </row>
  </sheetData>
  <sheetProtection/>
  <mergeCells count="17">
    <mergeCell ref="A18:B18"/>
    <mergeCell ref="H4:H7"/>
    <mergeCell ref="A4:A7"/>
    <mergeCell ref="A17:C17"/>
    <mergeCell ref="F17:H17"/>
    <mergeCell ref="A16:D16"/>
    <mergeCell ref="E16:H16"/>
    <mergeCell ref="A1:H1"/>
    <mergeCell ref="A2:H2"/>
    <mergeCell ref="B4:C4"/>
    <mergeCell ref="B5:C5"/>
    <mergeCell ref="D6:D7"/>
    <mergeCell ref="D4:D5"/>
    <mergeCell ref="E4:F4"/>
    <mergeCell ref="E5:F5"/>
    <mergeCell ref="G6:G7"/>
    <mergeCell ref="G4:G5"/>
  </mergeCells>
  <printOptions horizontalCentered="1" verticalCentered="1"/>
  <pageMargins left="0.236220472440945" right="0.39" top="0.31496062992126" bottom="0.433070866141732" header="0.31496062992126" footer="0.275590551181102"/>
  <pageSetup horizontalDpi="600" verticalDpi="600" orientation="landscape" paperSize="9" scale="75" r:id="rId1"/>
  <headerFooter>
    <oddFooter>&amp;C15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M19"/>
  <sheetViews>
    <sheetView rightToLeft="1" view="pageBreakPreview" zoomScale="60" zoomScalePageLayoutView="0" workbookViewId="0" topLeftCell="A1">
      <selection activeCell="C12" sqref="C12"/>
    </sheetView>
  </sheetViews>
  <sheetFormatPr defaultColWidth="9.140625" defaultRowHeight="15"/>
  <cols>
    <col min="1" max="1" width="20.57421875" style="0" customWidth="1"/>
    <col min="2" max="3" width="15.57421875" style="0" customWidth="1"/>
    <col min="4" max="4" width="18.00390625" style="0" customWidth="1"/>
    <col min="5" max="5" width="15.57421875" style="0" customWidth="1"/>
    <col min="6" max="6" width="18.28125" style="0" customWidth="1"/>
    <col min="7" max="7" width="15.57421875" style="0" customWidth="1"/>
    <col min="8" max="8" width="41.7109375" style="0" customWidth="1"/>
  </cols>
  <sheetData>
    <row r="1" ht="0.75" customHeight="1"/>
    <row r="2" spans="1:9" ht="33" customHeight="1">
      <c r="A2" s="898" t="s">
        <v>366</v>
      </c>
      <c r="B2" s="898"/>
      <c r="C2" s="898"/>
      <c r="D2" s="898"/>
      <c r="E2" s="898"/>
      <c r="F2" s="898"/>
      <c r="G2" s="898"/>
      <c r="H2" s="898"/>
      <c r="I2" s="108"/>
    </row>
    <row r="3" spans="1:9" ht="37.5" customHeight="1">
      <c r="A3" s="899" t="s">
        <v>367</v>
      </c>
      <c r="B3" s="899"/>
      <c r="C3" s="899"/>
      <c r="D3" s="899"/>
      <c r="E3" s="899"/>
      <c r="F3" s="899"/>
      <c r="G3" s="899"/>
      <c r="H3" s="899"/>
      <c r="I3" s="136"/>
    </row>
    <row r="4" spans="1:9" ht="31.5" customHeight="1" thickBot="1">
      <c r="A4" s="529" t="s">
        <v>89</v>
      </c>
      <c r="B4" s="530"/>
      <c r="C4" s="530"/>
      <c r="D4" s="530"/>
      <c r="E4" s="530"/>
      <c r="F4" s="530"/>
      <c r="G4" s="530"/>
      <c r="H4" s="531" t="s">
        <v>90</v>
      </c>
      <c r="I4" s="108"/>
    </row>
    <row r="5" spans="1:9" ht="33.75" customHeight="1">
      <c r="A5" s="890" t="s">
        <v>28</v>
      </c>
      <c r="B5" s="881" t="s">
        <v>122</v>
      </c>
      <c r="C5" s="881"/>
      <c r="D5" s="881" t="s">
        <v>266</v>
      </c>
      <c r="E5" s="881" t="s">
        <v>123</v>
      </c>
      <c r="F5" s="881"/>
      <c r="G5" s="884" t="s">
        <v>44</v>
      </c>
      <c r="H5" s="888" t="s">
        <v>33</v>
      </c>
      <c r="I5" s="108"/>
    </row>
    <row r="6" spans="1:9" ht="23.25" customHeight="1">
      <c r="A6" s="890"/>
      <c r="B6" s="882" t="s">
        <v>121</v>
      </c>
      <c r="C6" s="882"/>
      <c r="D6" s="881"/>
      <c r="E6" s="882" t="s">
        <v>115</v>
      </c>
      <c r="F6" s="882"/>
      <c r="G6" s="886"/>
      <c r="H6" s="888"/>
      <c r="I6" s="108"/>
    </row>
    <row r="7" spans="1:9" ht="26.25" customHeight="1">
      <c r="A7" s="890"/>
      <c r="B7" s="293" t="s">
        <v>45</v>
      </c>
      <c r="C7" s="293" t="s">
        <v>46</v>
      </c>
      <c r="D7" s="881" t="s">
        <v>81</v>
      </c>
      <c r="E7" s="294" t="s">
        <v>47</v>
      </c>
      <c r="F7" s="294" t="s">
        <v>48</v>
      </c>
      <c r="G7" s="884" t="s">
        <v>62</v>
      </c>
      <c r="H7" s="888"/>
      <c r="I7" s="108"/>
    </row>
    <row r="8" spans="1:9" ht="35.25" customHeight="1" thickBot="1">
      <c r="A8" s="891"/>
      <c r="B8" s="258" t="s">
        <v>63</v>
      </c>
      <c r="C8" s="435" t="s">
        <v>64</v>
      </c>
      <c r="D8" s="883"/>
      <c r="E8" s="295" t="s">
        <v>65</v>
      </c>
      <c r="F8" s="295" t="s">
        <v>66</v>
      </c>
      <c r="G8" s="885"/>
      <c r="H8" s="889"/>
      <c r="I8" s="108"/>
    </row>
    <row r="9" spans="1:13" ht="45" customHeight="1">
      <c r="A9" s="117" t="s">
        <v>21</v>
      </c>
      <c r="B9" s="391">
        <v>3044</v>
      </c>
      <c r="C9" s="392">
        <v>3056</v>
      </c>
      <c r="D9" s="392">
        <f>SUM(B9:C9)</f>
        <v>6100</v>
      </c>
      <c r="E9" s="391">
        <v>275091</v>
      </c>
      <c r="F9" s="391">
        <v>272366</v>
      </c>
      <c r="G9" s="391">
        <f>SUM(E9:F9)</f>
        <v>547457</v>
      </c>
      <c r="H9" s="89" t="s">
        <v>67</v>
      </c>
      <c r="I9" s="67"/>
      <c r="J9" s="67"/>
      <c r="K9" s="67"/>
      <c r="L9" s="67"/>
      <c r="M9" s="67"/>
    </row>
    <row r="10" spans="1:13" ht="45" customHeight="1">
      <c r="A10" s="274" t="s">
        <v>104</v>
      </c>
      <c r="B10" s="378">
        <v>349</v>
      </c>
      <c r="C10" s="299">
        <v>355</v>
      </c>
      <c r="D10" s="299">
        <f>SUM(B10:C10)</f>
        <v>704</v>
      </c>
      <c r="E10" s="378">
        <v>24814</v>
      </c>
      <c r="F10" s="378">
        <v>28524</v>
      </c>
      <c r="G10" s="378">
        <f>SUM(E10:F10)</f>
        <v>53338</v>
      </c>
      <c r="H10" s="275" t="s">
        <v>68</v>
      </c>
      <c r="I10" s="67"/>
      <c r="J10" s="67"/>
      <c r="K10" s="67"/>
      <c r="L10" s="67"/>
      <c r="M10" s="67"/>
    </row>
    <row r="11" spans="1:13" ht="45" customHeight="1">
      <c r="A11" s="119" t="s">
        <v>290</v>
      </c>
      <c r="B11" s="377">
        <v>454</v>
      </c>
      <c r="C11" s="377">
        <v>466</v>
      </c>
      <c r="D11" s="391">
        <f>SUM(B11:C11)</f>
        <v>920</v>
      </c>
      <c r="E11" s="377">
        <v>18956</v>
      </c>
      <c r="F11" s="377">
        <v>20961</v>
      </c>
      <c r="G11" s="377">
        <f>SUM(E11:F11)</f>
        <v>39917</v>
      </c>
      <c r="H11" s="90" t="s">
        <v>106</v>
      </c>
      <c r="I11" s="66"/>
      <c r="J11" s="66"/>
      <c r="K11" s="66"/>
      <c r="L11" s="66"/>
      <c r="M11" s="66"/>
    </row>
    <row r="12" spans="1:9" ht="45" customHeight="1">
      <c r="A12" s="276" t="s">
        <v>22</v>
      </c>
      <c r="B12" s="299">
        <v>598</v>
      </c>
      <c r="C12" s="299">
        <v>668</v>
      </c>
      <c r="D12" s="299">
        <f>SUM(B12:C12)</f>
        <v>1266</v>
      </c>
      <c r="E12" s="299">
        <v>44904</v>
      </c>
      <c r="F12" s="299">
        <v>46316</v>
      </c>
      <c r="G12" s="299">
        <f>SUM(E12:F12)</f>
        <v>91220</v>
      </c>
      <c r="H12" s="275" t="s">
        <v>218</v>
      </c>
      <c r="I12" s="54"/>
    </row>
    <row r="13" spans="1:9" ht="45" customHeight="1">
      <c r="A13" s="118" t="s">
        <v>38</v>
      </c>
      <c r="B13" s="391">
        <v>632</v>
      </c>
      <c r="C13" s="377">
        <v>647</v>
      </c>
      <c r="D13" s="376">
        <f>SUM(B13:C13)</f>
        <v>1279</v>
      </c>
      <c r="E13" s="377">
        <v>44304</v>
      </c>
      <c r="F13" s="377">
        <v>42569</v>
      </c>
      <c r="G13" s="377">
        <f>SUM(E13:F13)</f>
        <v>86873</v>
      </c>
      <c r="H13" s="90" t="s">
        <v>70</v>
      </c>
      <c r="I13" s="177"/>
    </row>
    <row r="14" spans="1:8" ht="45" customHeight="1">
      <c r="A14" s="520" t="s">
        <v>288</v>
      </c>
      <c r="B14" s="521" t="s">
        <v>320</v>
      </c>
      <c r="C14" s="521" t="s">
        <v>320</v>
      </c>
      <c r="D14" s="521" t="s">
        <v>320</v>
      </c>
      <c r="E14" s="521" t="s">
        <v>320</v>
      </c>
      <c r="F14" s="521" t="s">
        <v>320</v>
      </c>
      <c r="G14" s="521" t="s">
        <v>320</v>
      </c>
      <c r="H14" s="522" t="s">
        <v>324</v>
      </c>
    </row>
    <row r="15" spans="1:8" ht="45" customHeight="1" thickBot="1">
      <c r="A15" s="526" t="s">
        <v>289</v>
      </c>
      <c r="B15" s="527" t="s">
        <v>320</v>
      </c>
      <c r="C15" s="527" t="s">
        <v>320</v>
      </c>
      <c r="D15" s="527" t="s">
        <v>320</v>
      </c>
      <c r="E15" s="527" t="s">
        <v>320</v>
      </c>
      <c r="F15" s="527" t="s">
        <v>320</v>
      </c>
      <c r="G15" s="527" t="s">
        <v>320</v>
      </c>
      <c r="H15" s="528" t="s">
        <v>325</v>
      </c>
    </row>
    <row r="16" spans="1:9" s="179" customFormat="1" ht="42.75" customHeight="1" thickBot="1" thickTop="1">
      <c r="A16" s="280" t="s">
        <v>13</v>
      </c>
      <c r="B16" s="524">
        <f>SUM(B9:B15)</f>
        <v>5077</v>
      </c>
      <c r="C16" s="524">
        <f>SUM(C9:C15)</f>
        <v>5192</v>
      </c>
      <c r="D16" s="524">
        <f>SUM(D9:D15)</f>
        <v>10269</v>
      </c>
      <c r="E16" s="524">
        <f>SUM(E9:E15)</f>
        <v>408069</v>
      </c>
      <c r="F16" s="524">
        <f>SUM(F9:F15)</f>
        <v>410736</v>
      </c>
      <c r="G16" s="524">
        <f>SUM(E16:F16)</f>
        <v>818805</v>
      </c>
      <c r="H16" s="281" t="s">
        <v>62</v>
      </c>
      <c r="I16" s="454"/>
    </row>
    <row r="17" spans="1:8" ht="37.5" customHeight="1" thickTop="1">
      <c r="A17" s="900" t="s">
        <v>618</v>
      </c>
      <c r="B17" s="900"/>
      <c r="C17" s="900"/>
      <c r="D17" s="900"/>
      <c r="E17" s="895" t="s">
        <v>619</v>
      </c>
      <c r="F17" s="895"/>
      <c r="G17" s="895"/>
      <c r="H17" s="895"/>
    </row>
    <row r="18" spans="1:8" ht="24.75" customHeight="1">
      <c r="A18" s="896" t="s">
        <v>327</v>
      </c>
      <c r="B18" s="896"/>
      <c r="C18" s="896"/>
      <c r="D18" s="896"/>
      <c r="E18" s="897" t="s">
        <v>323</v>
      </c>
      <c r="F18" s="897"/>
      <c r="G18" s="897"/>
      <c r="H18" s="897"/>
    </row>
    <row r="19" spans="1:8" ht="30" customHeight="1">
      <c r="A19" s="887" t="s">
        <v>209</v>
      </c>
      <c r="B19" s="887"/>
      <c r="C19" s="62"/>
      <c r="D19" s="62"/>
      <c r="E19" s="62"/>
      <c r="F19" s="62"/>
      <c r="G19" s="62"/>
      <c r="H19" s="512" t="s">
        <v>300</v>
      </c>
    </row>
  </sheetData>
  <sheetProtection/>
  <mergeCells count="17">
    <mergeCell ref="A19:B19"/>
    <mergeCell ref="A18:D18"/>
    <mergeCell ref="E18:H18"/>
    <mergeCell ref="A2:H2"/>
    <mergeCell ref="A3:H3"/>
    <mergeCell ref="A5:A8"/>
    <mergeCell ref="B5:C5"/>
    <mergeCell ref="D5:D6"/>
    <mergeCell ref="E5:F5"/>
    <mergeCell ref="A17:D17"/>
    <mergeCell ref="E17:H17"/>
    <mergeCell ref="G5:G6"/>
    <mergeCell ref="H5:H8"/>
    <mergeCell ref="B6:C6"/>
    <mergeCell ref="E6:F6"/>
    <mergeCell ref="D7:D8"/>
    <mergeCell ref="G7:G8"/>
  </mergeCells>
  <printOptions horizontalCentered="1" verticalCentered="1"/>
  <pageMargins left="0.708661417322835" right="0.63" top="0.590551181102362" bottom="0.748031496062992" header="0.31496062992126" footer="0.31496062992126"/>
  <pageSetup horizontalDpi="300" verticalDpi="300" orientation="landscape" paperSize="9" scale="75" r:id="rId1"/>
  <headerFooter>
    <oddFooter>&amp;C16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2:M20"/>
  <sheetViews>
    <sheetView rightToLeft="1" view="pageBreakPreview" zoomScale="76" zoomScaleSheetLayoutView="76" zoomScalePageLayoutView="0" workbookViewId="0" topLeftCell="A1">
      <selection activeCell="D12" sqref="D12"/>
    </sheetView>
  </sheetViews>
  <sheetFormatPr defaultColWidth="9.140625" defaultRowHeight="15"/>
  <cols>
    <col min="1" max="1" width="20.57421875" style="0" customWidth="1"/>
    <col min="2" max="5" width="15.57421875" style="0" customWidth="1"/>
    <col min="6" max="6" width="16.57421875" style="0" customWidth="1"/>
    <col min="7" max="7" width="15.57421875" style="0" customWidth="1"/>
    <col min="8" max="8" width="33.00390625" style="0" customWidth="1"/>
  </cols>
  <sheetData>
    <row r="1" ht="0.75" customHeight="1"/>
    <row r="2" spans="1:9" ht="33" customHeight="1">
      <c r="A2" s="898" t="s">
        <v>368</v>
      </c>
      <c r="B2" s="898"/>
      <c r="C2" s="898"/>
      <c r="D2" s="898"/>
      <c r="E2" s="898"/>
      <c r="F2" s="898"/>
      <c r="G2" s="898"/>
      <c r="H2" s="898"/>
      <c r="I2" s="108"/>
    </row>
    <row r="3" spans="1:9" ht="40.5" customHeight="1">
      <c r="A3" s="899" t="s">
        <v>369</v>
      </c>
      <c r="B3" s="899"/>
      <c r="C3" s="899"/>
      <c r="D3" s="899"/>
      <c r="E3" s="899"/>
      <c r="F3" s="899"/>
      <c r="G3" s="899"/>
      <c r="H3" s="899"/>
      <c r="I3" s="136"/>
    </row>
    <row r="4" spans="1:9" ht="41.25" customHeight="1" thickBot="1">
      <c r="A4" s="529" t="s">
        <v>31</v>
      </c>
      <c r="B4" s="530"/>
      <c r="C4" s="530"/>
      <c r="D4" s="530"/>
      <c r="E4" s="530"/>
      <c r="F4" s="530"/>
      <c r="G4" s="530"/>
      <c r="H4" s="531" t="s">
        <v>146</v>
      </c>
      <c r="I4" s="108"/>
    </row>
    <row r="5" spans="1:9" ht="33.75" customHeight="1">
      <c r="A5" s="890" t="s">
        <v>28</v>
      </c>
      <c r="B5" s="881" t="s">
        <v>122</v>
      </c>
      <c r="C5" s="881"/>
      <c r="D5" s="881" t="s">
        <v>84</v>
      </c>
      <c r="E5" s="881" t="s">
        <v>123</v>
      </c>
      <c r="F5" s="881"/>
      <c r="G5" s="884" t="s">
        <v>44</v>
      </c>
      <c r="H5" s="888" t="s">
        <v>33</v>
      </c>
      <c r="I5" s="108"/>
    </row>
    <row r="6" spans="1:9" ht="23.25" customHeight="1">
      <c r="A6" s="890"/>
      <c r="B6" s="882" t="s">
        <v>121</v>
      </c>
      <c r="C6" s="882"/>
      <c r="D6" s="881"/>
      <c r="E6" s="882" t="s">
        <v>115</v>
      </c>
      <c r="F6" s="882"/>
      <c r="G6" s="886"/>
      <c r="H6" s="888"/>
      <c r="I6" s="108"/>
    </row>
    <row r="7" spans="1:9" ht="26.25" customHeight="1">
      <c r="A7" s="890"/>
      <c r="B7" s="269" t="s">
        <v>45</v>
      </c>
      <c r="C7" s="269" t="s">
        <v>46</v>
      </c>
      <c r="D7" s="881" t="s">
        <v>82</v>
      </c>
      <c r="E7" s="256" t="s">
        <v>47</v>
      </c>
      <c r="F7" s="256" t="s">
        <v>48</v>
      </c>
      <c r="G7" s="884" t="s">
        <v>62</v>
      </c>
      <c r="H7" s="888"/>
      <c r="I7" s="108"/>
    </row>
    <row r="8" spans="1:9" ht="22.5" customHeight="1" thickBot="1">
      <c r="A8" s="891"/>
      <c r="B8" s="278" t="s">
        <v>63</v>
      </c>
      <c r="C8" s="279" t="s">
        <v>64</v>
      </c>
      <c r="D8" s="883"/>
      <c r="E8" s="260" t="s">
        <v>65</v>
      </c>
      <c r="F8" s="260" t="s">
        <v>66</v>
      </c>
      <c r="G8" s="885"/>
      <c r="H8" s="889"/>
      <c r="I8" s="108"/>
    </row>
    <row r="9" spans="1:13" ht="45" customHeight="1">
      <c r="A9" s="117" t="s">
        <v>21</v>
      </c>
      <c r="B9" s="328">
        <v>2011</v>
      </c>
      <c r="C9" s="388">
        <v>1956</v>
      </c>
      <c r="D9" s="388">
        <f>SUM(B9:C9)</f>
        <v>3967</v>
      </c>
      <c r="E9" s="328">
        <v>106676</v>
      </c>
      <c r="F9" s="328">
        <v>115814</v>
      </c>
      <c r="G9" s="328">
        <f>SUM(E9:F9)</f>
        <v>222490</v>
      </c>
      <c r="H9" s="89" t="s">
        <v>67</v>
      </c>
      <c r="I9" s="67"/>
      <c r="J9" s="67"/>
      <c r="K9" s="67"/>
      <c r="L9" s="67"/>
      <c r="M9" s="67"/>
    </row>
    <row r="10" spans="1:13" ht="45" customHeight="1">
      <c r="A10" s="274" t="s">
        <v>37</v>
      </c>
      <c r="B10" s="303">
        <v>1469</v>
      </c>
      <c r="C10" s="386">
        <v>1481</v>
      </c>
      <c r="D10" s="386">
        <f>SUM(B10:C10)</f>
        <v>2950</v>
      </c>
      <c r="E10" s="303">
        <v>121977</v>
      </c>
      <c r="F10" s="303">
        <v>108573</v>
      </c>
      <c r="G10" s="303">
        <f>SUM(E10:F10)</f>
        <v>230550</v>
      </c>
      <c r="H10" s="275" t="s">
        <v>68</v>
      </c>
      <c r="I10" s="67"/>
      <c r="J10" s="67"/>
      <c r="K10" s="67"/>
      <c r="L10" s="67"/>
      <c r="M10" s="67"/>
    </row>
    <row r="11" spans="1:13" ht="45" customHeight="1">
      <c r="A11" s="119" t="s">
        <v>124</v>
      </c>
      <c r="B11" s="387">
        <v>529</v>
      </c>
      <c r="C11" s="387">
        <v>582</v>
      </c>
      <c r="D11" s="328">
        <f>SUM(B11:C11)</f>
        <v>1111</v>
      </c>
      <c r="E11" s="387">
        <v>23826</v>
      </c>
      <c r="F11" s="387">
        <v>23578</v>
      </c>
      <c r="G11" s="387">
        <f>SUM(E11:F11)</f>
        <v>47404</v>
      </c>
      <c r="H11" s="90" t="s">
        <v>106</v>
      </c>
      <c r="I11" s="66"/>
      <c r="J11" s="66"/>
      <c r="K11" s="66"/>
      <c r="L11" s="66"/>
      <c r="M11" s="66"/>
    </row>
    <row r="12" spans="1:9" ht="45" customHeight="1">
      <c r="A12" s="276" t="s">
        <v>22</v>
      </c>
      <c r="B12" s="386">
        <v>804</v>
      </c>
      <c r="C12" s="386">
        <v>805</v>
      </c>
      <c r="D12" s="386">
        <f>SUM(B12:C12)</f>
        <v>1609</v>
      </c>
      <c r="E12" s="386">
        <v>49830</v>
      </c>
      <c r="F12" s="386">
        <v>53279</v>
      </c>
      <c r="G12" s="386">
        <f>SUM(E12:F12)</f>
        <v>103109</v>
      </c>
      <c r="H12" s="275" t="s">
        <v>69</v>
      </c>
      <c r="I12" s="54"/>
    </row>
    <row r="13" spans="1:9" ht="45" customHeight="1">
      <c r="A13" s="118" t="s">
        <v>38</v>
      </c>
      <c r="B13" s="328">
        <v>238</v>
      </c>
      <c r="C13" s="387">
        <v>232</v>
      </c>
      <c r="D13" s="298">
        <f>SUM(B13:C13)</f>
        <v>470</v>
      </c>
      <c r="E13" s="387">
        <v>6355</v>
      </c>
      <c r="F13" s="387">
        <v>7521</v>
      </c>
      <c r="G13" s="387">
        <f>SUM(E13:F13)</f>
        <v>13876</v>
      </c>
      <c r="H13" s="90" t="s">
        <v>70</v>
      </c>
      <c r="I13" s="177"/>
    </row>
    <row r="14" spans="1:8" ht="45" customHeight="1">
      <c r="A14" s="273" t="s">
        <v>288</v>
      </c>
      <c r="B14" s="299" t="s">
        <v>320</v>
      </c>
      <c r="C14" s="299" t="s">
        <v>320</v>
      </c>
      <c r="D14" s="299" t="s">
        <v>320</v>
      </c>
      <c r="E14" s="299" t="s">
        <v>320</v>
      </c>
      <c r="F14" s="299" t="s">
        <v>320</v>
      </c>
      <c r="G14" s="299" t="s">
        <v>320</v>
      </c>
      <c r="H14" s="272" t="s">
        <v>324</v>
      </c>
    </row>
    <row r="15" spans="1:8" ht="45" customHeight="1" thickBot="1">
      <c r="A15" s="535" t="s">
        <v>289</v>
      </c>
      <c r="B15" s="536" t="s">
        <v>320</v>
      </c>
      <c r="C15" s="536" t="s">
        <v>320</v>
      </c>
      <c r="D15" s="536" t="s">
        <v>320</v>
      </c>
      <c r="E15" s="536" t="s">
        <v>320</v>
      </c>
      <c r="F15" s="536" t="s">
        <v>320</v>
      </c>
      <c r="G15" s="536" t="s">
        <v>320</v>
      </c>
      <c r="H15" s="537" t="s">
        <v>325</v>
      </c>
    </row>
    <row r="16" spans="1:9" s="179" customFormat="1" ht="45" customHeight="1" thickBot="1" thickTop="1">
      <c r="A16" s="280" t="s">
        <v>13</v>
      </c>
      <c r="B16" s="532">
        <f>SUM(B9:B15)</f>
        <v>5051</v>
      </c>
      <c r="C16" s="532">
        <f>SUM(C9:C15)</f>
        <v>5056</v>
      </c>
      <c r="D16" s="532">
        <f>SUM(D9:D15)</f>
        <v>10107</v>
      </c>
      <c r="E16" s="532">
        <f>SUM(E9:E15)</f>
        <v>308664</v>
      </c>
      <c r="F16" s="532">
        <f>SUM(F9:F15)</f>
        <v>308765</v>
      </c>
      <c r="G16" s="532">
        <f>SUM(E16:F16)</f>
        <v>617429</v>
      </c>
      <c r="H16" s="281" t="s">
        <v>62</v>
      </c>
      <c r="I16" s="454"/>
    </row>
    <row r="17" spans="1:8" s="179" customFormat="1" ht="36" customHeight="1" thickTop="1">
      <c r="A17" s="901" t="s">
        <v>616</v>
      </c>
      <c r="B17" s="901"/>
      <c r="C17" s="901"/>
      <c r="D17" s="901"/>
      <c r="E17" s="902" t="s">
        <v>620</v>
      </c>
      <c r="F17" s="902"/>
      <c r="G17" s="902"/>
      <c r="H17" s="902"/>
    </row>
    <row r="18" spans="1:9" ht="18.75" customHeight="1">
      <c r="A18" s="903" t="s">
        <v>326</v>
      </c>
      <c r="B18" s="903"/>
      <c r="C18" s="903"/>
      <c r="D18" s="513"/>
      <c r="E18" s="513"/>
      <c r="F18" s="897" t="s">
        <v>323</v>
      </c>
      <c r="G18" s="897"/>
      <c r="H18" s="897"/>
      <c r="I18" s="162"/>
    </row>
    <row r="19" spans="1:8" ht="20.25" customHeight="1">
      <c r="A19" s="887" t="s">
        <v>209</v>
      </c>
      <c r="B19" s="887"/>
      <c r="C19" s="514"/>
      <c r="D19" s="514"/>
      <c r="E19" s="514"/>
      <c r="F19" s="514"/>
      <c r="G19" s="514"/>
      <c r="H19" s="767" t="s">
        <v>300</v>
      </c>
    </row>
    <row r="20" ht="15">
      <c r="A20" s="114"/>
    </row>
  </sheetData>
  <sheetProtection/>
  <mergeCells count="17">
    <mergeCell ref="A19:B19"/>
    <mergeCell ref="E5:F5"/>
    <mergeCell ref="G5:G6"/>
    <mergeCell ref="H5:H8"/>
    <mergeCell ref="A5:A8"/>
    <mergeCell ref="A17:D17"/>
    <mergeCell ref="E17:H17"/>
    <mergeCell ref="A18:C18"/>
    <mergeCell ref="F18:H18"/>
    <mergeCell ref="D7:D8"/>
    <mergeCell ref="G7:G8"/>
    <mergeCell ref="A2:H2"/>
    <mergeCell ref="A3:H3"/>
    <mergeCell ref="B5:C5"/>
    <mergeCell ref="B6:C6"/>
    <mergeCell ref="D5:D6"/>
    <mergeCell ref="E6:F6"/>
  </mergeCells>
  <printOptions horizontalCentered="1" verticalCentered="1"/>
  <pageMargins left="0.236220472440945" right="0.26" top="0.25" bottom="0.236220472440945" header="0.31496062992126" footer="0.393700787401575"/>
  <pageSetup horizontalDpi="600" verticalDpi="600" orientation="landscape" paperSize="9" scale="75" r:id="rId1"/>
  <headerFooter>
    <oddFooter>&amp;C17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2:M20"/>
  <sheetViews>
    <sheetView rightToLeft="1" view="pageBreakPreview" zoomScale="78" zoomScaleSheetLayoutView="78" zoomScalePageLayoutView="0" workbookViewId="0" topLeftCell="A1">
      <selection activeCell="I16" sqref="I16"/>
    </sheetView>
  </sheetViews>
  <sheetFormatPr defaultColWidth="9.140625" defaultRowHeight="15"/>
  <cols>
    <col min="1" max="1" width="20.57421875" style="0" customWidth="1"/>
    <col min="2" max="2" width="15.57421875" style="0" customWidth="1"/>
    <col min="3" max="3" width="14.28125" style="0" customWidth="1"/>
    <col min="4" max="4" width="21.7109375" style="0" customWidth="1"/>
    <col min="5" max="5" width="16.421875" style="0" customWidth="1"/>
    <col min="6" max="7" width="15.57421875" style="0" customWidth="1"/>
    <col min="8" max="8" width="34.8515625" style="0" customWidth="1"/>
  </cols>
  <sheetData>
    <row r="1" ht="0.75" customHeight="1"/>
    <row r="2" spans="1:9" ht="45.75" customHeight="1">
      <c r="A2" s="906" t="s">
        <v>370</v>
      </c>
      <c r="B2" s="906"/>
      <c r="C2" s="906"/>
      <c r="D2" s="906"/>
      <c r="E2" s="906"/>
      <c r="F2" s="906"/>
      <c r="G2" s="906"/>
      <c r="H2" s="906"/>
      <c r="I2" s="108"/>
    </row>
    <row r="3" spans="1:9" ht="50.25" customHeight="1">
      <c r="A3" s="907" t="s">
        <v>371</v>
      </c>
      <c r="B3" s="907"/>
      <c r="C3" s="907"/>
      <c r="D3" s="907"/>
      <c r="E3" s="907"/>
      <c r="F3" s="907"/>
      <c r="G3" s="907"/>
      <c r="H3" s="907"/>
      <c r="I3" s="136"/>
    </row>
    <row r="4" spans="1:9" ht="35.25" customHeight="1" thickBot="1">
      <c r="A4" s="531" t="s">
        <v>91</v>
      </c>
      <c r="B4" s="530"/>
      <c r="C4" s="530"/>
      <c r="D4" s="530"/>
      <c r="E4" s="530"/>
      <c r="F4" s="530"/>
      <c r="G4" s="530"/>
      <c r="H4" s="531" t="s">
        <v>92</v>
      </c>
      <c r="I4" s="108"/>
    </row>
    <row r="5" spans="1:10" ht="27.75" customHeight="1">
      <c r="A5" s="890" t="s">
        <v>28</v>
      </c>
      <c r="B5" s="881" t="s">
        <v>118</v>
      </c>
      <c r="C5" s="881"/>
      <c r="D5" s="881" t="s">
        <v>267</v>
      </c>
      <c r="E5" s="881" t="s">
        <v>120</v>
      </c>
      <c r="F5" s="881"/>
      <c r="G5" s="884" t="s">
        <v>44</v>
      </c>
      <c r="H5" s="888" t="s">
        <v>33</v>
      </c>
      <c r="I5" s="108"/>
      <c r="J5" s="115"/>
    </row>
    <row r="6" spans="1:10" ht="21.75" customHeight="1">
      <c r="A6" s="890"/>
      <c r="B6" s="882" t="s">
        <v>117</v>
      </c>
      <c r="C6" s="882"/>
      <c r="D6" s="881"/>
      <c r="E6" s="882" t="s">
        <v>119</v>
      </c>
      <c r="F6" s="882"/>
      <c r="G6" s="886"/>
      <c r="H6" s="888"/>
      <c r="I6" s="108"/>
      <c r="J6" s="115"/>
    </row>
    <row r="7" spans="1:10" ht="20.25" customHeight="1">
      <c r="A7" s="890"/>
      <c r="B7" s="269" t="s">
        <v>45</v>
      </c>
      <c r="C7" s="269" t="s">
        <v>46</v>
      </c>
      <c r="D7" s="904" t="s">
        <v>268</v>
      </c>
      <c r="E7" s="256" t="s">
        <v>47</v>
      </c>
      <c r="F7" s="256" t="s">
        <v>48</v>
      </c>
      <c r="G7" s="884" t="s">
        <v>62</v>
      </c>
      <c r="H7" s="888"/>
      <c r="I7" s="74"/>
      <c r="J7" s="54"/>
    </row>
    <row r="8" spans="1:10" ht="27" customHeight="1" thickBot="1">
      <c r="A8" s="891"/>
      <c r="B8" s="258" t="s">
        <v>63</v>
      </c>
      <c r="C8" s="270" t="s">
        <v>64</v>
      </c>
      <c r="D8" s="905"/>
      <c r="E8" s="260" t="s">
        <v>65</v>
      </c>
      <c r="F8" s="434" t="s">
        <v>66</v>
      </c>
      <c r="G8" s="885"/>
      <c r="H8" s="889"/>
      <c r="I8" s="74"/>
      <c r="J8" s="54"/>
    </row>
    <row r="9" spans="1:10" ht="45" customHeight="1">
      <c r="A9" s="117" t="s">
        <v>21</v>
      </c>
      <c r="B9" s="391">
        <v>5055</v>
      </c>
      <c r="C9" s="392">
        <v>5012</v>
      </c>
      <c r="D9" s="392">
        <f>SUM(B9:C9)</f>
        <v>10067</v>
      </c>
      <c r="E9" s="391">
        <v>381767</v>
      </c>
      <c r="F9" s="391">
        <v>388180</v>
      </c>
      <c r="G9" s="391">
        <f>SUM(E9:F9)</f>
        <v>769947</v>
      </c>
      <c r="H9" s="89" t="s">
        <v>67</v>
      </c>
      <c r="I9" s="54"/>
      <c r="J9" s="54"/>
    </row>
    <row r="10" spans="1:9" ht="45" customHeight="1">
      <c r="A10" s="274" t="s">
        <v>104</v>
      </c>
      <c r="B10" s="378">
        <v>1818</v>
      </c>
      <c r="C10" s="378">
        <v>1836</v>
      </c>
      <c r="D10" s="299">
        <f>SUM(B10:C10)</f>
        <v>3654</v>
      </c>
      <c r="E10" s="299">
        <v>146791</v>
      </c>
      <c r="F10" s="378">
        <v>137097</v>
      </c>
      <c r="G10" s="378">
        <f>SUM(E10:F10)</f>
        <v>283888</v>
      </c>
      <c r="H10" s="275" t="s">
        <v>68</v>
      </c>
      <c r="I10" s="177"/>
    </row>
    <row r="11" spans="1:13" ht="45" customHeight="1">
      <c r="A11" s="174" t="s">
        <v>105</v>
      </c>
      <c r="B11" s="377">
        <v>983</v>
      </c>
      <c r="C11" s="377">
        <v>1048</v>
      </c>
      <c r="D11" s="391">
        <f>SUM(B11:C11)</f>
        <v>2031</v>
      </c>
      <c r="E11" s="377">
        <v>42782</v>
      </c>
      <c r="F11" s="377">
        <v>44539</v>
      </c>
      <c r="G11" s="377">
        <f>SUM(E11:F11)</f>
        <v>87321</v>
      </c>
      <c r="H11" s="90" t="s">
        <v>107</v>
      </c>
      <c r="I11" s="177"/>
      <c r="J11" s="52"/>
      <c r="M11" s="66"/>
    </row>
    <row r="12" spans="1:9" ht="45" customHeight="1">
      <c r="A12" s="277" t="s">
        <v>22</v>
      </c>
      <c r="B12" s="299">
        <v>1402</v>
      </c>
      <c r="C12" s="393">
        <v>1473</v>
      </c>
      <c r="D12" s="299">
        <f>SUM(B12:C12)</f>
        <v>2875</v>
      </c>
      <c r="E12" s="299">
        <v>94734</v>
      </c>
      <c r="F12" s="299">
        <v>99595</v>
      </c>
      <c r="G12" s="299">
        <f>SUM(E12:F12)</f>
        <v>194329</v>
      </c>
      <c r="H12" s="275" t="s">
        <v>69</v>
      </c>
      <c r="I12" s="177"/>
    </row>
    <row r="13" spans="1:9" ht="45" customHeight="1">
      <c r="A13" s="118" t="s">
        <v>38</v>
      </c>
      <c r="B13" s="391">
        <v>870</v>
      </c>
      <c r="C13" s="377">
        <v>879</v>
      </c>
      <c r="D13" s="377">
        <f>SUM(B13:C13)</f>
        <v>1749</v>
      </c>
      <c r="E13" s="377">
        <v>50659</v>
      </c>
      <c r="F13" s="377">
        <v>50090</v>
      </c>
      <c r="G13" s="377">
        <f>SUM(E13:F13)</f>
        <v>100749</v>
      </c>
      <c r="H13" s="90" t="s">
        <v>70</v>
      </c>
      <c r="I13" s="177"/>
    </row>
    <row r="14" spans="1:9" ht="45" customHeight="1">
      <c r="A14" s="273" t="s">
        <v>288</v>
      </c>
      <c r="B14" s="299" t="s">
        <v>320</v>
      </c>
      <c r="C14" s="299" t="s">
        <v>320</v>
      </c>
      <c r="D14" s="299" t="s">
        <v>320</v>
      </c>
      <c r="E14" s="299" t="s">
        <v>320</v>
      </c>
      <c r="F14" s="299" t="s">
        <v>320</v>
      </c>
      <c r="G14" s="299" t="s">
        <v>320</v>
      </c>
      <c r="H14" s="272" t="s">
        <v>324</v>
      </c>
      <c r="I14" s="177"/>
    </row>
    <row r="15" spans="1:8" ht="45" customHeight="1" thickBot="1">
      <c r="A15" s="538" t="s">
        <v>289</v>
      </c>
      <c r="B15" s="539" t="s">
        <v>320</v>
      </c>
      <c r="C15" s="539" t="s">
        <v>320</v>
      </c>
      <c r="D15" s="539" t="s">
        <v>320</v>
      </c>
      <c r="E15" s="539" t="s">
        <v>320</v>
      </c>
      <c r="F15" s="539" t="s">
        <v>320</v>
      </c>
      <c r="G15" s="539" t="s">
        <v>320</v>
      </c>
      <c r="H15" s="540" t="s">
        <v>325</v>
      </c>
    </row>
    <row r="16" spans="1:10" s="179" customFormat="1" ht="45" customHeight="1" thickBot="1" thickTop="1">
      <c r="A16" s="533" t="s">
        <v>13</v>
      </c>
      <c r="B16" s="524">
        <f aca="true" t="shared" si="0" ref="B16:G16">SUM(B9:B15)</f>
        <v>10128</v>
      </c>
      <c r="C16" s="524">
        <f t="shared" si="0"/>
        <v>10248</v>
      </c>
      <c r="D16" s="524">
        <f t="shared" si="0"/>
        <v>20376</v>
      </c>
      <c r="E16" s="524">
        <f t="shared" si="0"/>
        <v>716733</v>
      </c>
      <c r="F16" s="524">
        <f t="shared" si="0"/>
        <v>719501</v>
      </c>
      <c r="G16" s="524">
        <f t="shared" si="0"/>
        <v>1436234</v>
      </c>
      <c r="H16" s="281" t="s">
        <v>62</v>
      </c>
      <c r="I16" s="394"/>
      <c r="J16" s="178"/>
    </row>
    <row r="17" spans="1:10" s="179" customFormat="1" ht="32.25" customHeight="1" thickTop="1">
      <c r="A17" s="901" t="s">
        <v>621</v>
      </c>
      <c r="B17" s="901"/>
      <c r="C17" s="901"/>
      <c r="D17" s="901"/>
      <c r="E17" s="902" t="s">
        <v>619</v>
      </c>
      <c r="F17" s="902"/>
      <c r="G17" s="902"/>
      <c r="H17" s="902"/>
      <c r="I17" s="178"/>
      <c r="J17" s="178"/>
    </row>
    <row r="18" spans="1:10" ht="20.25" customHeight="1">
      <c r="A18" s="896" t="s">
        <v>331</v>
      </c>
      <c r="B18" s="896"/>
      <c r="C18" s="896"/>
      <c r="D18" s="162"/>
      <c r="E18" s="162"/>
      <c r="F18" s="162"/>
      <c r="G18" s="897" t="s">
        <v>323</v>
      </c>
      <c r="H18" s="897"/>
      <c r="I18" s="162"/>
      <c r="J18" s="162"/>
    </row>
    <row r="19" spans="1:8" ht="15.75">
      <c r="A19" s="887" t="s">
        <v>209</v>
      </c>
      <c r="B19" s="887"/>
      <c r="C19" s="514"/>
      <c r="D19" s="514"/>
      <c r="E19" s="514"/>
      <c r="F19" s="514"/>
      <c r="G19" s="514"/>
      <c r="H19" s="512" t="s">
        <v>300</v>
      </c>
    </row>
    <row r="20" spans="1:8" ht="15">
      <c r="A20" s="515"/>
      <c r="B20" s="516"/>
      <c r="C20" s="516"/>
      <c r="D20" s="516"/>
      <c r="E20" s="516"/>
      <c r="F20" s="516"/>
      <c r="G20" s="516"/>
      <c r="H20" s="516"/>
    </row>
  </sheetData>
  <sheetProtection/>
  <mergeCells count="17">
    <mergeCell ref="A19:B19"/>
    <mergeCell ref="A2:H2"/>
    <mergeCell ref="A3:H3"/>
    <mergeCell ref="B5:C5"/>
    <mergeCell ref="B6:C6"/>
    <mergeCell ref="A5:A8"/>
    <mergeCell ref="H5:H8"/>
    <mergeCell ref="G7:G8"/>
    <mergeCell ref="G5:G6"/>
    <mergeCell ref="E6:F6"/>
    <mergeCell ref="E5:F5"/>
    <mergeCell ref="G18:H18"/>
    <mergeCell ref="A18:C18"/>
    <mergeCell ref="D7:D8"/>
    <mergeCell ref="D5:D6"/>
    <mergeCell ref="A17:D17"/>
    <mergeCell ref="E17:H17"/>
  </mergeCells>
  <printOptions horizontalCentered="1" verticalCentered="1"/>
  <pageMargins left="0.236220472440945" right="0.66" top="0.35" bottom="0.69" header="0.31496062992126" footer="0.590551181102362"/>
  <pageSetup horizontalDpi="600" verticalDpi="600" orientation="landscape" paperSize="9" scale="75" r:id="rId1"/>
  <headerFooter>
    <oddFooter>&amp;C18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2:S20"/>
  <sheetViews>
    <sheetView rightToLeft="1"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57421875" style="0" customWidth="1"/>
    <col min="2" max="2" width="15.57421875" style="0" customWidth="1"/>
    <col min="3" max="3" width="24.00390625" style="0" customWidth="1"/>
    <col min="4" max="4" width="20.421875" style="0" customWidth="1"/>
    <col min="5" max="5" width="15.57421875" style="0" customWidth="1"/>
    <col min="6" max="6" width="22.28125" style="0" customWidth="1"/>
    <col min="7" max="7" width="15.57421875" style="0" customWidth="1"/>
    <col min="8" max="8" width="34.8515625" style="0" customWidth="1"/>
  </cols>
  <sheetData>
    <row r="1" ht="0.75" customHeight="1"/>
    <row r="2" spans="1:9" ht="45.75" customHeight="1">
      <c r="A2" s="906" t="s">
        <v>430</v>
      </c>
      <c r="B2" s="906"/>
      <c r="C2" s="906"/>
      <c r="D2" s="906"/>
      <c r="E2" s="906"/>
      <c r="F2" s="906"/>
      <c r="G2" s="906"/>
      <c r="H2" s="906"/>
      <c r="I2" s="108"/>
    </row>
    <row r="3" spans="1:9" ht="50.25" customHeight="1">
      <c r="A3" s="907" t="s">
        <v>622</v>
      </c>
      <c r="B3" s="907"/>
      <c r="C3" s="907"/>
      <c r="D3" s="907"/>
      <c r="E3" s="907"/>
      <c r="F3" s="907"/>
      <c r="G3" s="907"/>
      <c r="H3" s="907"/>
      <c r="I3" s="136"/>
    </row>
    <row r="4" spans="1:9" ht="35.25" customHeight="1" thickBot="1">
      <c r="A4" s="531" t="s">
        <v>93</v>
      </c>
      <c r="B4" s="530"/>
      <c r="C4" s="534"/>
      <c r="D4" s="530"/>
      <c r="E4" s="530"/>
      <c r="F4" s="530"/>
      <c r="G4" s="530"/>
      <c r="H4" s="531" t="s">
        <v>94</v>
      </c>
      <c r="I4" s="108"/>
    </row>
    <row r="5" spans="1:10" ht="27.75" customHeight="1">
      <c r="A5" s="914" t="s">
        <v>28</v>
      </c>
      <c r="B5" s="916" t="s">
        <v>391</v>
      </c>
      <c r="C5" s="916"/>
      <c r="D5" s="916" t="s">
        <v>13</v>
      </c>
      <c r="E5" s="916" t="s">
        <v>396</v>
      </c>
      <c r="F5" s="916"/>
      <c r="G5" s="908" t="s">
        <v>44</v>
      </c>
      <c r="H5" s="910" t="s">
        <v>33</v>
      </c>
      <c r="I5" s="108"/>
      <c r="J5" s="115"/>
    </row>
    <row r="6" spans="1:10" ht="36.75" customHeight="1">
      <c r="A6" s="914"/>
      <c r="B6" s="912" t="s">
        <v>607</v>
      </c>
      <c r="C6" s="912"/>
      <c r="D6" s="916"/>
      <c r="E6" s="912" t="s">
        <v>608</v>
      </c>
      <c r="F6" s="912"/>
      <c r="G6" s="909"/>
      <c r="H6" s="910"/>
      <c r="I6" s="108"/>
      <c r="J6" s="115"/>
    </row>
    <row r="7" spans="1:19" ht="20.25" customHeight="1">
      <c r="A7" s="914"/>
      <c r="B7" s="469" t="s">
        <v>392</v>
      </c>
      <c r="C7" s="469" t="s">
        <v>393</v>
      </c>
      <c r="D7" s="908" t="s">
        <v>62</v>
      </c>
      <c r="E7" s="469" t="s">
        <v>392</v>
      </c>
      <c r="F7" s="469" t="s">
        <v>393</v>
      </c>
      <c r="G7" s="908" t="s">
        <v>62</v>
      </c>
      <c r="H7" s="910"/>
      <c r="I7" s="74"/>
      <c r="J7" s="54"/>
      <c r="L7" s="907"/>
      <c r="M7" s="907"/>
      <c r="N7" s="907"/>
      <c r="O7" s="907"/>
      <c r="P7" s="907"/>
      <c r="Q7" s="907"/>
      <c r="R7" s="907"/>
      <c r="S7" s="907"/>
    </row>
    <row r="8" spans="1:10" ht="27" customHeight="1" thickBot="1">
      <c r="A8" s="915"/>
      <c r="B8" s="470" t="s">
        <v>394</v>
      </c>
      <c r="C8" s="471" t="s">
        <v>395</v>
      </c>
      <c r="D8" s="913"/>
      <c r="E8" s="470" t="s">
        <v>394</v>
      </c>
      <c r="F8" s="471" t="s">
        <v>395</v>
      </c>
      <c r="G8" s="913"/>
      <c r="H8" s="911"/>
      <c r="I8" s="74"/>
      <c r="J8" s="54"/>
    </row>
    <row r="9" spans="1:10" ht="45" customHeight="1">
      <c r="A9" s="117" t="s">
        <v>21</v>
      </c>
      <c r="B9" s="391">
        <v>6994540</v>
      </c>
      <c r="C9" s="392">
        <v>333604</v>
      </c>
      <c r="D9" s="392">
        <v>7328144</v>
      </c>
      <c r="E9" s="391" t="s">
        <v>108</v>
      </c>
      <c r="F9" s="391">
        <v>18516</v>
      </c>
      <c r="G9" s="391">
        <v>18516</v>
      </c>
      <c r="H9" s="89" t="s">
        <v>67</v>
      </c>
      <c r="I9" s="54"/>
      <c r="J9" s="54"/>
    </row>
    <row r="10" spans="1:9" ht="45" customHeight="1">
      <c r="A10" s="274" t="s">
        <v>104</v>
      </c>
      <c r="B10" s="299" t="s">
        <v>320</v>
      </c>
      <c r="C10" s="299" t="s">
        <v>320</v>
      </c>
      <c r="D10" s="299" t="s">
        <v>320</v>
      </c>
      <c r="E10" s="299" t="s">
        <v>320</v>
      </c>
      <c r="F10" s="299" t="s">
        <v>320</v>
      </c>
      <c r="G10" s="299" t="s">
        <v>320</v>
      </c>
      <c r="H10" s="275" t="s">
        <v>68</v>
      </c>
      <c r="I10" s="177"/>
    </row>
    <row r="11" spans="1:13" ht="45" customHeight="1">
      <c r="A11" s="174" t="s">
        <v>330</v>
      </c>
      <c r="B11" s="377">
        <v>99124</v>
      </c>
      <c r="C11" s="377" t="s">
        <v>108</v>
      </c>
      <c r="D11" s="391">
        <v>99124</v>
      </c>
      <c r="E11" s="377" t="s">
        <v>108</v>
      </c>
      <c r="F11" s="377" t="s">
        <v>108</v>
      </c>
      <c r="G11" s="377" t="s">
        <v>108</v>
      </c>
      <c r="H11" s="90" t="s">
        <v>107</v>
      </c>
      <c r="I11" s="177"/>
      <c r="J11" s="52"/>
      <c r="L11" s="460"/>
      <c r="M11" s="66"/>
    </row>
    <row r="12" spans="1:9" ht="45" customHeight="1">
      <c r="A12" s="277" t="s">
        <v>22</v>
      </c>
      <c r="B12" s="299">
        <v>1273435</v>
      </c>
      <c r="C12" s="393" t="s">
        <v>108</v>
      </c>
      <c r="D12" s="299">
        <v>1273435</v>
      </c>
      <c r="E12" s="299" t="s">
        <v>108</v>
      </c>
      <c r="F12" s="299" t="s">
        <v>108</v>
      </c>
      <c r="G12" s="299" t="s">
        <v>108</v>
      </c>
      <c r="H12" s="275" t="s">
        <v>69</v>
      </c>
      <c r="I12" s="177"/>
    </row>
    <row r="13" spans="1:9" ht="45" customHeight="1">
      <c r="A13" s="118" t="s">
        <v>431</v>
      </c>
      <c r="B13" s="391" t="s">
        <v>108</v>
      </c>
      <c r="C13" s="377" t="s">
        <v>108</v>
      </c>
      <c r="D13" s="377" t="s">
        <v>108</v>
      </c>
      <c r="E13" s="377" t="s">
        <v>108</v>
      </c>
      <c r="F13" s="377" t="s">
        <v>108</v>
      </c>
      <c r="G13" s="377" t="s">
        <v>108</v>
      </c>
      <c r="H13" s="90" t="s">
        <v>70</v>
      </c>
      <c r="I13" s="177"/>
    </row>
    <row r="14" spans="1:9" ht="45" customHeight="1">
      <c r="A14" s="273" t="s">
        <v>288</v>
      </c>
      <c r="B14" s="299" t="s">
        <v>320</v>
      </c>
      <c r="C14" s="299" t="s">
        <v>320</v>
      </c>
      <c r="D14" s="299" t="s">
        <v>320</v>
      </c>
      <c r="E14" s="299" t="s">
        <v>320</v>
      </c>
      <c r="F14" s="299" t="s">
        <v>320</v>
      </c>
      <c r="G14" s="299" t="s">
        <v>320</v>
      </c>
      <c r="H14" s="272" t="s">
        <v>324</v>
      </c>
      <c r="I14" s="177"/>
    </row>
    <row r="15" spans="1:11" ht="45" customHeight="1" thickBot="1">
      <c r="A15" s="538" t="s">
        <v>289</v>
      </c>
      <c r="B15" s="539" t="s">
        <v>320</v>
      </c>
      <c r="C15" s="539" t="s">
        <v>320</v>
      </c>
      <c r="D15" s="539" t="s">
        <v>320</v>
      </c>
      <c r="E15" s="539" t="s">
        <v>320</v>
      </c>
      <c r="F15" s="539" t="s">
        <v>320</v>
      </c>
      <c r="G15" s="539" t="s">
        <v>320</v>
      </c>
      <c r="H15" s="540" t="s">
        <v>325</v>
      </c>
      <c r="K15" s="461"/>
    </row>
    <row r="16" spans="1:10" s="179" customFormat="1" ht="45" customHeight="1" thickBot="1" thickTop="1">
      <c r="A16" s="533" t="s">
        <v>13</v>
      </c>
      <c r="B16" s="524">
        <f>SUM(B9:B15)</f>
        <v>8367099</v>
      </c>
      <c r="C16" s="524">
        <f>SUM(C9:C15)</f>
        <v>333604</v>
      </c>
      <c r="D16" s="524">
        <f>SUM(D9:D15)</f>
        <v>8700703</v>
      </c>
      <c r="E16" s="524" t="s">
        <v>108</v>
      </c>
      <c r="F16" s="524">
        <f>SUM(F9:F15)</f>
        <v>18516</v>
      </c>
      <c r="G16" s="524">
        <f>SUM(G9:G15)</f>
        <v>18516</v>
      </c>
      <c r="H16" s="281" t="s">
        <v>62</v>
      </c>
      <c r="I16" s="394"/>
      <c r="J16" s="178"/>
    </row>
    <row r="17" spans="1:10" s="179" customFormat="1" ht="32.25" customHeight="1" thickTop="1">
      <c r="A17" s="901" t="s">
        <v>621</v>
      </c>
      <c r="B17" s="901"/>
      <c r="C17" s="901"/>
      <c r="D17" s="901"/>
      <c r="E17" s="902" t="s">
        <v>619</v>
      </c>
      <c r="F17" s="902"/>
      <c r="G17" s="902"/>
      <c r="H17" s="902"/>
      <c r="I17" s="178"/>
      <c r="J17" s="178"/>
    </row>
    <row r="18" spans="1:10" ht="24.75" customHeight="1">
      <c r="A18" s="892" t="s">
        <v>331</v>
      </c>
      <c r="B18" s="892"/>
      <c r="C18" s="892"/>
      <c r="D18" s="162"/>
      <c r="E18" s="162"/>
      <c r="F18" s="893" t="s">
        <v>323</v>
      </c>
      <c r="G18" s="893"/>
      <c r="H18" s="893"/>
      <c r="I18" s="162"/>
      <c r="J18" s="162"/>
    </row>
    <row r="19" spans="1:8" ht="25.5" customHeight="1">
      <c r="A19" s="846" t="s">
        <v>468</v>
      </c>
      <c r="B19" s="846"/>
      <c r="C19" s="846"/>
      <c r="D19" s="228"/>
      <c r="E19" s="228"/>
      <c r="F19" s="878" t="s">
        <v>467</v>
      </c>
      <c r="G19" s="878"/>
      <c r="H19" s="878"/>
    </row>
    <row r="20" spans="1:2" ht="15">
      <c r="A20" s="63"/>
      <c r="B20" s="63"/>
    </row>
  </sheetData>
  <sheetProtection/>
  <mergeCells count="19">
    <mergeCell ref="A19:C19"/>
    <mergeCell ref="F19:H19"/>
    <mergeCell ref="F18:H18"/>
    <mergeCell ref="L7:S7"/>
    <mergeCell ref="A2:H2"/>
    <mergeCell ref="A3:H3"/>
    <mergeCell ref="A5:A8"/>
    <mergeCell ref="B5:C5"/>
    <mergeCell ref="D5:D6"/>
    <mergeCell ref="E5:F5"/>
    <mergeCell ref="A17:D17"/>
    <mergeCell ref="E17:H17"/>
    <mergeCell ref="A18:C18"/>
    <mergeCell ref="G5:G6"/>
    <mergeCell ref="H5:H8"/>
    <mergeCell ref="B6:C6"/>
    <mergeCell ref="E6:F6"/>
    <mergeCell ref="D7:D8"/>
    <mergeCell ref="G7:G8"/>
  </mergeCells>
  <printOptions horizontalCentered="1" verticalCentered="1"/>
  <pageMargins left="0.708661417322835" right="0.708661417322835" top="0.52" bottom="0.748031496062992" header="0.31496062992126" footer="0.31496062992126"/>
  <pageSetup horizontalDpi="600" verticalDpi="600" orientation="landscape" paperSize="9" scale="70" r:id="rId1"/>
  <headerFooter>
    <oddFooter>&amp;C21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2:M20"/>
  <sheetViews>
    <sheetView rightToLeft="1" view="pageBreakPreview" zoomScale="60" zoomScalePageLayoutView="0" workbookViewId="0" topLeftCell="A1">
      <selection activeCell="I9" sqref="I9"/>
    </sheetView>
  </sheetViews>
  <sheetFormatPr defaultColWidth="9.140625" defaultRowHeight="15"/>
  <cols>
    <col min="1" max="1" width="20.57421875" style="0" customWidth="1"/>
    <col min="2" max="2" width="16.421875" style="0" customWidth="1"/>
    <col min="3" max="3" width="17.8515625" style="0" customWidth="1"/>
    <col min="4" max="4" width="25.421875" style="0" customWidth="1"/>
    <col min="5" max="5" width="15.57421875" style="0" customWidth="1"/>
    <col min="6" max="6" width="20.28125" style="0" customWidth="1"/>
    <col min="7" max="7" width="15.57421875" style="0" customWidth="1"/>
    <col min="8" max="8" width="34.8515625" style="0" customWidth="1"/>
  </cols>
  <sheetData>
    <row r="1" ht="0.75" customHeight="1"/>
    <row r="2" spans="1:9" ht="45.75" customHeight="1">
      <c r="A2" s="906" t="s">
        <v>432</v>
      </c>
      <c r="B2" s="906"/>
      <c r="C2" s="906"/>
      <c r="D2" s="906"/>
      <c r="E2" s="906"/>
      <c r="F2" s="906"/>
      <c r="G2" s="906"/>
      <c r="H2" s="906"/>
      <c r="I2" s="108"/>
    </row>
    <row r="3" spans="1:9" ht="50.25" customHeight="1">
      <c r="A3" s="907" t="s">
        <v>623</v>
      </c>
      <c r="B3" s="907"/>
      <c r="C3" s="907"/>
      <c r="D3" s="907"/>
      <c r="E3" s="907"/>
      <c r="F3" s="907"/>
      <c r="G3" s="907"/>
      <c r="H3" s="907"/>
      <c r="I3" s="136"/>
    </row>
    <row r="4" spans="1:9" ht="35.25" customHeight="1" thickBot="1">
      <c r="A4" s="531" t="s">
        <v>136</v>
      </c>
      <c r="B4" s="530"/>
      <c r="C4" s="530"/>
      <c r="D4" s="530"/>
      <c r="E4" s="530"/>
      <c r="F4" s="530"/>
      <c r="G4" s="530"/>
      <c r="H4" s="531" t="s">
        <v>137</v>
      </c>
      <c r="I4" s="108"/>
    </row>
    <row r="5" spans="1:10" ht="27.75" customHeight="1">
      <c r="A5" s="890" t="s">
        <v>28</v>
      </c>
      <c r="B5" s="916" t="s">
        <v>609</v>
      </c>
      <c r="C5" s="916"/>
      <c r="D5" s="916" t="s">
        <v>13</v>
      </c>
      <c r="E5" s="916" t="s">
        <v>397</v>
      </c>
      <c r="F5" s="916"/>
      <c r="G5" s="908" t="s">
        <v>44</v>
      </c>
      <c r="H5" s="910" t="s">
        <v>33</v>
      </c>
      <c r="I5" s="108"/>
      <c r="J5" s="115"/>
    </row>
    <row r="6" spans="1:10" ht="36.75" customHeight="1">
      <c r="A6" s="890"/>
      <c r="B6" s="912" t="s">
        <v>610</v>
      </c>
      <c r="C6" s="912"/>
      <c r="D6" s="916"/>
      <c r="E6" s="912" t="s">
        <v>611</v>
      </c>
      <c r="F6" s="912"/>
      <c r="G6" s="909"/>
      <c r="H6" s="910"/>
      <c r="I6" s="108"/>
      <c r="J6" s="115"/>
    </row>
    <row r="7" spans="1:10" ht="20.25" customHeight="1">
      <c r="A7" s="890"/>
      <c r="B7" s="469" t="s">
        <v>392</v>
      </c>
      <c r="C7" s="469" t="s">
        <v>393</v>
      </c>
      <c r="D7" s="908" t="s">
        <v>62</v>
      </c>
      <c r="E7" s="469" t="s">
        <v>392</v>
      </c>
      <c r="F7" s="469" t="s">
        <v>393</v>
      </c>
      <c r="G7" s="908" t="s">
        <v>62</v>
      </c>
      <c r="H7" s="910"/>
      <c r="I7" s="74"/>
      <c r="J7" s="54"/>
    </row>
    <row r="8" spans="1:10" ht="27" customHeight="1" thickBot="1">
      <c r="A8" s="891"/>
      <c r="B8" s="470" t="s">
        <v>394</v>
      </c>
      <c r="C8" s="471" t="s">
        <v>395</v>
      </c>
      <c r="D8" s="913"/>
      <c r="E8" s="470" t="s">
        <v>394</v>
      </c>
      <c r="F8" s="471" t="s">
        <v>395</v>
      </c>
      <c r="G8" s="913"/>
      <c r="H8" s="911"/>
      <c r="I8" s="74"/>
      <c r="J8" s="54"/>
    </row>
    <row r="9" spans="1:10" ht="45" customHeight="1">
      <c r="A9" s="117" t="s">
        <v>21</v>
      </c>
      <c r="B9" s="391">
        <v>6995</v>
      </c>
      <c r="C9" s="392">
        <v>334</v>
      </c>
      <c r="D9" s="392">
        <v>7329</v>
      </c>
      <c r="E9" s="391" t="s">
        <v>108</v>
      </c>
      <c r="F9" s="391">
        <v>19</v>
      </c>
      <c r="G9" s="391">
        <v>19</v>
      </c>
      <c r="H9" s="89" t="s">
        <v>67</v>
      </c>
      <c r="I9" s="54"/>
      <c r="J9" s="54"/>
    </row>
    <row r="10" spans="1:9" ht="45" customHeight="1">
      <c r="A10" s="274" t="s">
        <v>104</v>
      </c>
      <c r="B10" s="299" t="s">
        <v>320</v>
      </c>
      <c r="C10" s="299" t="s">
        <v>320</v>
      </c>
      <c r="D10" s="299" t="s">
        <v>320</v>
      </c>
      <c r="E10" s="299" t="s">
        <v>320</v>
      </c>
      <c r="F10" s="299" t="s">
        <v>320</v>
      </c>
      <c r="G10" s="299" t="s">
        <v>320</v>
      </c>
      <c r="H10" s="275" t="s">
        <v>68</v>
      </c>
      <c r="I10" s="177"/>
    </row>
    <row r="11" spans="1:13" ht="45" customHeight="1">
      <c r="A11" s="174" t="s">
        <v>105</v>
      </c>
      <c r="B11" s="391">
        <v>99</v>
      </c>
      <c r="C11" s="377" t="s">
        <v>108</v>
      </c>
      <c r="D11" s="377">
        <v>99</v>
      </c>
      <c r="E11" s="377" t="s">
        <v>108</v>
      </c>
      <c r="F11" s="377" t="s">
        <v>108</v>
      </c>
      <c r="G11" s="377" t="s">
        <v>108</v>
      </c>
      <c r="H11" s="90" t="s">
        <v>107</v>
      </c>
      <c r="I11" s="177"/>
      <c r="J11" s="52"/>
      <c r="M11" s="66"/>
    </row>
    <row r="12" spans="1:9" ht="45" customHeight="1">
      <c r="A12" s="277" t="s">
        <v>22</v>
      </c>
      <c r="B12" s="299">
        <v>1273</v>
      </c>
      <c r="C12" s="393" t="s">
        <v>108</v>
      </c>
      <c r="D12" s="299">
        <v>1273</v>
      </c>
      <c r="E12" s="299" t="s">
        <v>108</v>
      </c>
      <c r="F12" s="299" t="s">
        <v>108</v>
      </c>
      <c r="G12" s="299" t="s">
        <v>108</v>
      </c>
      <c r="H12" s="275" t="s">
        <v>69</v>
      </c>
      <c r="I12" s="177"/>
    </row>
    <row r="13" spans="1:9" ht="45" customHeight="1">
      <c r="A13" s="118" t="s">
        <v>431</v>
      </c>
      <c r="B13" s="391" t="s">
        <v>108</v>
      </c>
      <c r="C13" s="377" t="s">
        <v>108</v>
      </c>
      <c r="D13" s="377" t="s">
        <v>108</v>
      </c>
      <c r="E13" s="377" t="s">
        <v>108</v>
      </c>
      <c r="F13" s="377" t="s">
        <v>108</v>
      </c>
      <c r="G13" s="377" t="s">
        <v>108</v>
      </c>
      <c r="H13" s="90" t="s">
        <v>70</v>
      </c>
      <c r="I13" s="177"/>
    </row>
    <row r="14" spans="1:9" ht="45" customHeight="1">
      <c r="A14" s="273" t="s">
        <v>288</v>
      </c>
      <c r="B14" s="299" t="s">
        <v>320</v>
      </c>
      <c r="C14" s="299" t="s">
        <v>320</v>
      </c>
      <c r="D14" s="299" t="s">
        <v>320</v>
      </c>
      <c r="E14" s="299" t="s">
        <v>320</v>
      </c>
      <c r="F14" s="299" t="s">
        <v>320</v>
      </c>
      <c r="G14" s="299" t="s">
        <v>320</v>
      </c>
      <c r="H14" s="272" t="s">
        <v>324</v>
      </c>
      <c r="I14" s="177"/>
    </row>
    <row r="15" spans="1:8" ht="45" customHeight="1" thickBot="1">
      <c r="A15" s="535" t="s">
        <v>289</v>
      </c>
      <c r="B15" s="536" t="s">
        <v>320</v>
      </c>
      <c r="C15" s="536" t="s">
        <v>320</v>
      </c>
      <c r="D15" s="536" t="s">
        <v>320</v>
      </c>
      <c r="E15" s="536" t="s">
        <v>320</v>
      </c>
      <c r="F15" s="536" t="s">
        <v>320</v>
      </c>
      <c r="G15" s="536" t="s">
        <v>320</v>
      </c>
      <c r="H15" s="537" t="s">
        <v>325</v>
      </c>
    </row>
    <row r="16" spans="1:10" s="179" customFormat="1" ht="45" customHeight="1" thickBot="1" thickTop="1">
      <c r="A16" s="533" t="s">
        <v>13</v>
      </c>
      <c r="B16" s="524">
        <f>SUM(B9:B15)</f>
        <v>8367</v>
      </c>
      <c r="C16" s="524">
        <f>SUM(C9:C15)</f>
        <v>334</v>
      </c>
      <c r="D16" s="524">
        <f>SUM(D9:D15)</f>
        <v>8701</v>
      </c>
      <c r="E16" s="524" t="s">
        <v>108</v>
      </c>
      <c r="F16" s="524">
        <f>SUM(F9:F15)</f>
        <v>19</v>
      </c>
      <c r="G16" s="524">
        <f>SUM(G9:G15)</f>
        <v>19</v>
      </c>
      <c r="H16" s="281" t="s">
        <v>62</v>
      </c>
      <c r="I16" s="394"/>
      <c r="J16" s="178"/>
    </row>
    <row r="17" spans="1:10" s="179" customFormat="1" ht="32.25" customHeight="1" thickTop="1">
      <c r="A17" s="901" t="s">
        <v>621</v>
      </c>
      <c r="B17" s="901"/>
      <c r="C17" s="901"/>
      <c r="D17" s="901"/>
      <c r="E17" s="902" t="s">
        <v>619</v>
      </c>
      <c r="F17" s="902"/>
      <c r="G17" s="902"/>
      <c r="H17" s="902"/>
      <c r="I17" s="178"/>
      <c r="J17" s="178"/>
    </row>
    <row r="18" spans="1:10" ht="24.75" customHeight="1">
      <c r="A18" s="892" t="s">
        <v>331</v>
      </c>
      <c r="B18" s="892"/>
      <c r="C18" s="892"/>
      <c r="D18" s="162"/>
      <c r="E18" s="162"/>
      <c r="F18" s="893" t="s">
        <v>323</v>
      </c>
      <c r="G18" s="893"/>
      <c r="H18" s="893"/>
      <c r="I18" s="162"/>
      <c r="J18" s="162"/>
    </row>
    <row r="19" spans="1:8" ht="24.75" customHeight="1">
      <c r="A19" s="846" t="s">
        <v>468</v>
      </c>
      <c r="B19" s="846"/>
      <c r="C19" s="846"/>
      <c r="D19" s="228"/>
      <c r="E19" s="228"/>
      <c r="F19" s="878" t="s">
        <v>467</v>
      </c>
      <c r="G19" s="878"/>
      <c r="H19" s="878"/>
    </row>
    <row r="20" spans="1:2" ht="15">
      <c r="A20" s="63"/>
      <c r="B20" s="63"/>
    </row>
  </sheetData>
  <sheetProtection/>
  <mergeCells count="18">
    <mergeCell ref="A19:C19"/>
    <mergeCell ref="F19:H19"/>
    <mergeCell ref="F18:H18"/>
    <mergeCell ref="A2:H2"/>
    <mergeCell ref="A3:H3"/>
    <mergeCell ref="A5:A8"/>
    <mergeCell ref="B5:C5"/>
    <mergeCell ref="D5:D6"/>
    <mergeCell ref="E5:F5"/>
    <mergeCell ref="G5:G6"/>
    <mergeCell ref="A18:C18"/>
    <mergeCell ref="H5:H8"/>
    <mergeCell ref="B6:C6"/>
    <mergeCell ref="E6:F6"/>
    <mergeCell ref="D7:D8"/>
    <mergeCell ref="G7:G8"/>
    <mergeCell ref="A17:D17"/>
    <mergeCell ref="E17:H17"/>
  </mergeCells>
  <printOptions horizontalCentered="1" verticalCentered="1"/>
  <pageMargins left="0.708661417322835" right="0.68" top="0.61" bottom="0.56" header="0.31496062992126" footer="0.31496062992126"/>
  <pageSetup horizontalDpi="600" verticalDpi="600" orientation="landscape" paperSize="9" scale="70" r:id="rId1"/>
  <headerFooter>
    <oddFooter>&amp;C22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Kaderya</dc:creator>
  <cp:keywords/>
  <dc:description/>
  <cp:lastModifiedBy>pc</cp:lastModifiedBy>
  <cp:lastPrinted>2023-01-22T09:35:51Z</cp:lastPrinted>
  <dcterms:created xsi:type="dcterms:W3CDTF">2006-09-16T00:00:00Z</dcterms:created>
  <dcterms:modified xsi:type="dcterms:W3CDTF">2023-01-22T09:48:05Z</dcterms:modified>
  <cp:category/>
  <cp:version/>
  <cp:contentType/>
  <cp:contentStatus/>
</cp:coreProperties>
</file>